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企业科技特派员需求汇总表" sheetId="1" r:id="rId1"/>
    <sheet name="特派员意向企业" sheetId="4" state="hidden" r:id="rId2"/>
    <sheet name="特派团意向企业" sheetId="5" state="hidden" r:id="rId3"/>
    <sheet name="学科分类" sheetId="3" state="hidden" r:id="rId4"/>
  </sheets>
  <externalReferences>
    <externalReference r:id="rId5"/>
    <externalReference r:id="rId6"/>
    <externalReference r:id="rId7"/>
    <externalReference r:id="rId8"/>
  </externalReferences>
  <definedNames>
    <definedName name="_xlnm._FilterDatabase" localSheetId="0" hidden="1">企业科技特派员需求汇总表!$A$4:$T$213</definedName>
    <definedName name="_xlnm.Print_Titles" localSheetId="0">企业科技特派员需求汇总表!$4:$4</definedName>
    <definedName name="_xlnm.Print_Area" localSheetId="0">企业科技特派员需求汇总表!$A$1:$N$213</definedName>
    <definedName name="_xlnm._FilterDatabase" localSheetId="1" hidden="1">特派员意向企业!$A$2:$C$457</definedName>
    <definedName name="_xlnm._FilterDatabase" localSheetId="2" hidden="1">特派团意向企业!$A$2:$C$149</definedName>
  </definedNames>
  <calcPr calcId="144525" fullCalcOnLoad="1"/>
</workbook>
</file>

<file path=xl/sharedStrings.xml><?xml version="1.0" encoding="utf-8"?>
<sst xmlns="http://schemas.openxmlformats.org/spreadsheetml/2006/main" count="3520" uniqueCount="1692">
  <si>
    <t>附件1</t>
  </si>
  <si>
    <t>企业科技特派员需求汇总表（第二批）</t>
  </si>
  <si>
    <t>序号</t>
  </si>
  <si>
    <r>
      <rPr>
        <b/>
        <sz val="12"/>
        <rFont val="宋体"/>
        <charset val="134"/>
      </rPr>
      <t>企业基本信息</t>
    </r>
  </si>
  <si>
    <r>
      <rPr>
        <b/>
        <sz val="12"/>
        <rFont val="宋体"/>
        <charset val="134"/>
      </rPr>
      <t>企业技术需求</t>
    </r>
  </si>
  <si>
    <r>
      <rPr>
        <b/>
        <sz val="12"/>
        <rFont val="宋体"/>
        <charset val="134"/>
      </rPr>
      <t>科技特派员需求情况</t>
    </r>
  </si>
  <si>
    <r>
      <rPr>
        <b/>
        <sz val="11"/>
        <rFont val="宋体"/>
        <charset val="134"/>
      </rPr>
      <t>地市</t>
    </r>
  </si>
  <si>
    <r>
      <rPr>
        <b/>
        <sz val="11"/>
        <rFont val="宋体"/>
        <charset val="134"/>
      </rPr>
      <t>企业名称</t>
    </r>
  </si>
  <si>
    <t>企业资质</t>
  </si>
  <si>
    <r>
      <rPr>
        <b/>
        <sz val="11"/>
        <rFont val="宋体"/>
        <charset val="134"/>
      </rPr>
      <t>联系人</t>
    </r>
  </si>
  <si>
    <r>
      <rPr>
        <b/>
        <sz val="11"/>
        <rFont val="宋体"/>
        <charset val="134"/>
      </rPr>
      <t>联系电话</t>
    </r>
  </si>
  <si>
    <r>
      <rPr>
        <b/>
        <sz val="11"/>
        <rFont val="宋体"/>
        <charset val="134"/>
      </rPr>
      <t>所属产业领域</t>
    </r>
  </si>
  <si>
    <r>
      <rPr>
        <b/>
        <sz val="11"/>
        <rFont val="宋体"/>
        <charset val="134"/>
      </rPr>
      <t>科技创新方面存在的问题及需求描述</t>
    </r>
  </si>
  <si>
    <r>
      <rPr>
        <b/>
        <sz val="11"/>
        <rFont val="宋体"/>
        <charset val="134"/>
      </rPr>
      <t>岗位描述</t>
    </r>
  </si>
  <si>
    <r>
      <rPr>
        <b/>
        <sz val="11"/>
        <rFont val="宋体"/>
        <charset val="134"/>
      </rPr>
      <t>学科门类</t>
    </r>
  </si>
  <si>
    <r>
      <rPr>
        <b/>
        <sz val="11"/>
        <rFont val="宋体"/>
        <charset val="134"/>
      </rPr>
      <t>一级学科</t>
    </r>
  </si>
  <si>
    <r>
      <rPr>
        <b/>
        <sz val="11"/>
        <rFont val="宋体"/>
        <charset val="134"/>
      </rPr>
      <t>意向对接单位</t>
    </r>
    <r>
      <rPr>
        <b/>
        <sz val="11"/>
        <rFont val="Times New Roman"/>
        <charset val="134"/>
      </rPr>
      <t xml:space="preserve">
</t>
    </r>
    <r>
      <rPr>
        <b/>
        <sz val="11"/>
        <rFont val="宋体"/>
        <charset val="134"/>
      </rPr>
      <t>（可填多家，按优先级排序）</t>
    </r>
  </si>
  <si>
    <r>
      <rPr>
        <b/>
        <sz val="11"/>
        <rFont val="宋体"/>
        <charset val="134"/>
      </rPr>
      <t>科技人员专业及背景需求</t>
    </r>
  </si>
  <si>
    <r>
      <rPr>
        <b/>
        <sz val="11"/>
        <rFont val="宋体"/>
        <charset val="134"/>
      </rPr>
      <t>其他要求</t>
    </r>
  </si>
  <si>
    <t>员匹配</t>
  </si>
  <si>
    <t>团匹配</t>
  </si>
  <si>
    <t>规上</t>
  </si>
  <si>
    <t>高企</t>
  </si>
  <si>
    <t>科小</t>
  </si>
  <si>
    <t>贺州市</t>
  </si>
  <si>
    <t>贺州绿树环保科技有限公司</t>
  </si>
  <si>
    <t>规上工业企业</t>
  </si>
  <si>
    <t>柳荣</t>
  </si>
  <si>
    <t>新材料产业</t>
  </si>
  <si>
    <t>1，在冷冻环境中，随着温度的降低，板材的性能变化（硬度、韧性）。
2，树脂均聚和共聚、母粒添加比例的变化对板材性能的影响（硬度、韧性等）
3，包装箱装水果蔬菜容易凝水；
4，包装箱低温脆性问题。</t>
  </si>
  <si>
    <t xml:space="preserve">负责研发项目的全流程管理，包括立项、技术方案设计、进度监控和成果验收。  </t>
  </si>
  <si>
    <t>（7）理学</t>
  </si>
  <si>
    <t>0703 化学</t>
  </si>
  <si>
    <t>广西科学院</t>
  </si>
  <si>
    <t xml:space="preserve">熟悉环保材料的研发流程，包括可降解母粒、环保包装材料等的生产工艺和技术。 </t>
  </si>
  <si>
    <t>贵港市</t>
  </si>
  <si>
    <t>广西金源生物化工实业有限公司</t>
  </si>
  <si>
    <t>高新技术企业</t>
  </si>
  <si>
    <t>黄园园</t>
  </si>
  <si>
    <t>石化化工产业</t>
  </si>
  <si>
    <t>1.利用现有设施、设备对引进的技术和目前生产产品进行深层研究，以突破技术瓶颈。所以公司在产品质量、收率等方面都有所提升。但由于公司检验检测设备有限，所以对化工原理的研究还比较肤浅，要从根本上突破需要增大检测手段，并升级现在关键设备，以和先进的工艺配套;
2.由于高层次人才引进渠道少，人才队伍难以壮大，缺少高端技术人才和青年创新人才，每年引进生物工程、化学工程与工艺等相关专业的本科及以上人才率极低;
3.企业通过产学研模式，与中国科学院上海有机所、北京化工大学、广西大学等科研院所和高等院校建立了长期合作关系。但还存在一定的困难:与高校、科研院所等人才对接通道尚未完全打通;科研成果市场化程度低，成果转化与价值变现时间周期漫长;科技创新与生产协同不足，与企业发展关联度较弱。</t>
  </si>
  <si>
    <t xml:space="preserve">
1.具备良好的专业素质并具有一定的工作经历;2.具有较强的组织协调能力和沟通交流能力，能够与企业、高校、科研院所等机构进行有效的沟通与协作;3.对接政府和企业，帮助企业解读政策。</t>
  </si>
  <si>
    <t>化学、应用化学、化学生物学等专业</t>
  </si>
  <si>
    <t>广西华晟木业有限公司</t>
  </si>
  <si>
    <t>万阳</t>
  </si>
  <si>
    <t>18477001602</t>
  </si>
  <si>
    <t>高端绿色家居产业</t>
  </si>
  <si>
    <t>随着新国标的实施，ENF级刨花板市场逐渐扩大。传统的ENF级刨花板生产工艺主要依赖异氰酸酯类胶粘剂，然而该胶粘剂成本较高，固化时间较长；同时在南方地区回南天多，空气湿度大，产品防潮性能的重要性越来越突出，我公司致力于开发低成本的ENF级高防潮刨花板生产新技术，因此，迫切需要满足ENF级刨花板生产要求的高防潮环保脲醛树脂生产技术。</t>
  </si>
  <si>
    <t>具备胶黏剂研发改进能力，提供制胶工艺，与生产人员现场沟通，明确生产注意事项。</t>
  </si>
  <si>
    <t>广西大学</t>
  </si>
  <si>
    <t>木材胶粘剂，脲醛树脂胶粘剂</t>
  </si>
  <si>
    <t>贵港市微芯科技有限公司</t>
  </si>
  <si>
    <t>覃秀灵</t>
  </si>
  <si>
    <t>18269651140</t>
  </si>
  <si>
    <t>科技创新方面存在的问题：光刻胶树脂材料主要依靠进口，KrF光刻胶树脂原材料大部分依赖进口，国产化率不足5%，因此光刻胶树脂的国产产业化是我国解决“卡脖子”问题的主要难点之一，那么电子级高纯化技术就是解决国产化问题的关键。电子级高纯化技术的难点在于高纯金属离子纯度的控制及提纯技术。目前国内没有企业能做到电子级高纯化技术并实现产业化，可以说电子级高纯化技术还在起步阶段。需求描述：需要能帮助企业建立完善产学研用深度融合的技术创新体系，通过高校和企业产学研合作等方式，参与科技创新技术攻关，能帮助企业突破电子级高纯化技术的难点，降低研发成本，帮助企业培养人才，提升企业的研发水平。</t>
  </si>
  <si>
    <t>1.为企业开展科技创新政策宣传，畅通政企沟通反馈渠道。
2.为企业凝练科技创新技术需求，协助制定企业创新战略规划。
3.参与企业科技创新技术攻关，提升企业技术研发水平。
4.帮助企业对接引进科技创新资源，推动科技成果转移转化。
5.帮助完善企业创新管理体系，发挥典型示范带动效应。</t>
  </si>
  <si>
    <t>1.区内高校、科研院所中具有博士学位或副高级以上专业技术职称的在职科技人员。（专业门类是理学或者工学）
2.专业方向为化学、高分子材料、精细化工等相关化学、化工类方向。
3.具有扎实的相关产业领域专业知识（如纯化技术、高分子聚合等专业背景），较强的研发能力和技术特长，熟悉相关产业国内外技术发展的基本情况，了解企业科技创新发展的政策，拥有相应领域的知识产权证书或成果，能协助企业实现科技成果转化及应用。</t>
  </si>
  <si>
    <t>贵港汉邦木业有限公司</t>
  </si>
  <si>
    <t>殷建新</t>
  </si>
  <si>
    <t>企业自主研发能力有待提高、需要引进木材、化工等专业的高端人才</t>
  </si>
  <si>
    <t>熟悉化工原料与板材工艺技术</t>
  </si>
  <si>
    <t>南宁市</t>
  </si>
  <si>
    <t>广西科达新材料集团有限公司</t>
  </si>
  <si>
    <t>陈霖</t>
  </si>
  <si>
    <t>新产品研发、应用推广</t>
  </si>
  <si>
    <t>化学、材料等相关专业，熟悉建筑外加剂的理论知识</t>
  </si>
  <si>
    <t>柳州市</t>
  </si>
  <si>
    <t>广西金佳电子有限公司</t>
  </si>
  <si>
    <t>陈玉禧</t>
  </si>
  <si>
    <t>提高电容器耐温性，设备自动化技术提升。</t>
  </si>
  <si>
    <t>化工专家、自动化专家</t>
  </si>
  <si>
    <t>（8）工学</t>
  </si>
  <si>
    <t>桂林电子科技大学</t>
  </si>
  <si>
    <t>化工专业和自动化专业</t>
  </si>
  <si>
    <t>百色市</t>
  </si>
  <si>
    <t>广西华佰环保科技有限公司</t>
  </si>
  <si>
    <t>科技型中小企业</t>
  </si>
  <si>
    <t>何元华</t>
  </si>
  <si>
    <t>根据石膏特性，开展提高脱硫建筑石膏耐水性、制备泡沫脱硫石膏、减少石膏砂浆开裂的技术研发。</t>
  </si>
  <si>
    <t>1、组织制定和实施重大技术决策和技术方案，制定技术发展战略、规划发展方向；2、提出新项目开发计划，并提交项目建议书；3、进行项目计划、工作统筹，带领技术团队完成项目开发和文档管理；4、进行技术难题的攻关和预研；5、实现提出的技术需求；解答客户提出的技术问题，提供技术支持。</t>
  </si>
  <si>
    <t>来宾市</t>
  </si>
  <si>
    <t>广西京兰水泥有限公司</t>
  </si>
  <si>
    <t>黄忠比</t>
  </si>
  <si>
    <t>其他</t>
  </si>
  <si>
    <t>作为传统制造业，当前内外部竞争环境下，企业利润空间一再压缩，高层次、多元化、跨专业等技术人才短缺，研发投入有限，加上研发周期长、风险大技术研发相对缓慢，难有突破性创新，如绿色低碳、数字化、自动化、智能化等，需要投入大量跨专业人员、设备设施及材料投入，作为传统生产型企业难以支撑庞大的技术研发投入，需求端需更多争取政府科技创新资金支持，加强与高校、科研院所、同行间的合作、资源共享、优势互补，产、学、研有效结合，有效驱动科技创新研发活动持续健康发展。</t>
  </si>
  <si>
    <t>具备水泥制造业绿色低碳、数智化智能生产等相关领域知识，熟悉行业技术发展趋势，主要负责：
1）协助企业对接政府政策资源、行业资源等外部环境资源协调；
2）协助指导企业对技术难题进行攻关及技术研究开发，实现技术突破；
3）协助企业推动产学研联动，实现新技术引进及转化等。</t>
  </si>
  <si>
    <t>北海市</t>
  </si>
  <si>
    <t>北海鱼峰环保科技有限公司</t>
  </si>
  <si>
    <t>黄健雄</t>
  </si>
  <si>
    <t>新材料产生的矿渣活性低，难磨，生产成本高。</t>
  </si>
  <si>
    <t>需要一种激发剂，改善矿渣易磨性，提高其活性。</t>
  </si>
  <si>
    <t>防城港市</t>
  </si>
  <si>
    <t>广西深投环保科技有限公司</t>
  </si>
  <si>
    <t>廖怀英</t>
  </si>
  <si>
    <t>石化有机化工方面的研发人才</t>
  </si>
  <si>
    <t>研发主管</t>
  </si>
  <si>
    <t>大型企业相关岗位任职经验</t>
  </si>
  <si>
    <t>桂平市振新生物科技有限公司</t>
  </si>
  <si>
    <t>钟咏良</t>
  </si>
  <si>
    <t>生物医药产业</t>
  </si>
  <si>
    <t>缺乏新鲜血液的技术来焕发企业活力，在繁育配种上要增加怀孕率，犊牛出生后的消化体统免疫增强等。育肥牛的饲料转化率的提高</t>
  </si>
  <si>
    <t>动物营养师，繁育员，兽医师</t>
  </si>
  <si>
    <t>0710 生物学</t>
  </si>
  <si>
    <t>需要从事相关工作的技术人员，
指导我们进行改良</t>
  </si>
  <si>
    <t>梧州市</t>
  </si>
  <si>
    <t>梧州市三禾添佰利五金加工有限公司</t>
  </si>
  <si>
    <t>黄小琼</t>
  </si>
  <si>
    <t>07742065890</t>
  </si>
  <si>
    <t>机械装备产业</t>
  </si>
  <si>
    <t>聚晶金刚石PCD刀具高精度长寿命技术研究</t>
  </si>
  <si>
    <t>技术研究员</t>
  </si>
  <si>
    <t>0802 机械工程</t>
  </si>
  <si>
    <t>博士</t>
  </si>
  <si>
    <t>南宁产投宏发重工机械有限公司</t>
  </si>
  <si>
    <t>覃学光</t>
  </si>
  <si>
    <t>冶金、矿山、水泥生产线设计</t>
  </si>
  <si>
    <t>设计师</t>
  </si>
  <si>
    <t>广西大学、广西科技大学、桂林电子科技大学、广西建筑材料研究院</t>
  </si>
  <si>
    <t>机电工程    机械工程    矿山机械</t>
  </si>
  <si>
    <t>广西宏发重工机械有限公司</t>
  </si>
  <si>
    <t>林伟军</t>
  </si>
  <si>
    <t>市场不景气，营收减少，研发投入也相应减少，科技成果转化不明显，需求更专业更有前瞻性的给予创新指导</t>
  </si>
  <si>
    <t>首席技术官</t>
  </si>
  <si>
    <t>广西建工钢结构有限公司</t>
  </si>
  <si>
    <t>秦慧</t>
  </si>
  <si>
    <t>随着建筑行业整体在向数字化、智能化方向发展，市场竞争也愈发激烈，对钢结构企业生产效率跟产品质量稳定性有了更高的要求，亟需专业化团队服务企业开展智能化、自动化设备研究，推动数字化管理与信息化建设，实现产业链协同创新，以提升企业核心竞争力，推动行业高质量发展。</t>
  </si>
  <si>
    <t>岗位主要职责：科技创新政策宣传与沟通，技术攻关，资源对接与成果转化</t>
  </si>
  <si>
    <t>广西科技大学、广西生态工程职业技术学院</t>
  </si>
  <si>
    <t>土木工程及相近专业，有过钢结构工程、装配式建筑项目设计、生产、施工方面经验以及数字化建设</t>
  </si>
  <si>
    <t>柳州利和排气控制系统有限公司</t>
  </si>
  <si>
    <t>周锦佳</t>
  </si>
  <si>
    <t>新能源汽车产业</t>
  </si>
  <si>
    <t>对新能源汽车设计的新产品、新材料缺乏技术储备</t>
  </si>
  <si>
    <t>研发工程师</t>
  </si>
  <si>
    <t>广西科技大学</t>
  </si>
  <si>
    <t>金属、合金材料、非金属材料在新能源汽车轻量化上的应用研究</t>
  </si>
  <si>
    <t>广西易德科技有限责任公司</t>
  </si>
  <si>
    <t>覃学艺</t>
  </si>
  <si>
    <t>18177248989</t>
  </si>
  <si>
    <t>汽车产业</t>
  </si>
  <si>
    <t>铜加工工艺、真空钎焊经验不足；高导热热界面材料待研发；散热软件模拟仿真高端人才缺乏。</t>
  </si>
  <si>
    <t>指导服务器液冷设计。具备CFD仿真验证散热性能（必要）、设计液冷模块与服务器硬件的集成方案；优化PUE等相关能力。</t>
  </si>
  <si>
    <t>广西大学、桂林电子科技大学、广西科技大学</t>
  </si>
  <si>
    <t>机械工程、制冷与低温工程、动力工程及工程热物理类专业，有IC液冷行业工作经验优先。</t>
  </si>
  <si>
    <t>柳州博实唯汽车科技股份有限公司</t>
  </si>
  <si>
    <t>黄金英</t>
  </si>
  <si>
    <t>13978006427</t>
  </si>
  <si>
    <t>与高校、科研机构的合作紧密度不够，难以获取前沿技术支持，难以支撑持续创新，希望通过加强与高校合作，推动技术成果转化。</t>
  </si>
  <si>
    <t>技术副总监</t>
  </si>
  <si>
    <t>主要从事丘陵山地智慧农业机械装备动力学研究工作，专注于系统建模与分析及其优化。</t>
  </si>
  <si>
    <t>广西广投北海发电有限公司</t>
  </si>
  <si>
    <t>梁振成</t>
  </si>
  <si>
    <t>一是高水平创新平台建设不足，缺少国家级创新平台。二是前瞻性技术储备不足。对机组灵活性改造技术、热电解耦技术、储能技术等高端产品的研发储备不够</t>
  </si>
  <si>
    <t>熟悉燃煤发电系统工艺流程、熟悉电力系统技术、熟悉燃煤电力系统新兴
产业结构；具有较强理论功底及现场工作经验。</t>
  </si>
  <si>
    <t>燃煤发电系统工程技术人才、具备较深的电力理论知识和现场工作经验</t>
  </si>
  <si>
    <t>广西科穗环境科技有限公司</t>
  </si>
  <si>
    <t>施春燕</t>
  </si>
  <si>
    <t>锅炉行业除尘设备滤料关键技术研究开发</t>
  </si>
  <si>
    <t>能深入企业对现有行业应用难题进行研究开发，有一定机械设计及环保材料研发能力</t>
  </si>
  <si>
    <t>机械工程及材料学</t>
  </si>
  <si>
    <t>广西西江重工有限责任公司</t>
  </si>
  <si>
    <t>卢紫章</t>
  </si>
  <si>
    <t>18078799042</t>
  </si>
  <si>
    <t>新能源船舶技术需要创新</t>
  </si>
  <si>
    <t>技术创新研发主任</t>
  </si>
  <si>
    <t>北部湾大学</t>
  </si>
  <si>
    <t>船舶与海洋工程</t>
  </si>
  <si>
    <t>贵港市霖达羽绒制品有限公司</t>
  </si>
  <si>
    <t>余可</t>
  </si>
  <si>
    <t>轻工纺织产业</t>
  </si>
  <si>
    <t>机器设备</t>
  </si>
  <si>
    <t>玉林市</t>
  </si>
  <si>
    <t>广西大航科技有限公司</t>
  </si>
  <si>
    <t>蔡启幸</t>
  </si>
  <si>
    <t>人工智能产业</t>
  </si>
  <si>
    <t>无人机生产效率需要进一步提升，能否把无人机生产与人工智能相结合，比如通过Deepseek大模型来实现快速设计。</t>
  </si>
  <si>
    <t>提高定制化无人机生产效率专家</t>
  </si>
  <si>
    <t>桂林电子科技大学、广西科技大学、广西大学</t>
  </si>
  <si>
    <t>人工智能赋能智能化定制生产</t>
  </si>
  <si>
    <t>广西润电风能（北流）有限公司</t>
  </si>
  <si>
    <t>崔汉中</t>
  </si>
  <si>
    <t>15834240942</t>
  </si>
  <si>
    <t>新能源与储能产业</t>
  </si>
  <si>
    <t>问题:1、对省级重点研发项目与省部级科技奖项申报相关要求掌握不足，申报重点研发项目与奖项存在困难:2、专利与论文等科技成果转化不足:3、针对智慧运维与新能源检测技术方面的新技术等了解不足。
需求:1、对不限于新能源检测技术、智慧运维技术等方面提供技术支持，解决生产实际问题;2、指导科研项日立项与奖项申报、促进成果转化。</t>
  </si>
  <si>
    <t>1、基于新能源发电企业，开展智能检测与智慧运维研究，改善企业目前面临的实际问题。
2、指导研发项目立项过程中的课题提炼与材料撰写等过程。
3、指导科研项目结项后的成果总结与奖项申报工作。</t>
  </si>
  <si>
    <t>电力系统专业</t>
  </si>
  <si>
    <t>广西玲珑粉末涂料有限公司</t>
  </si>
  <si>
    <t>李春德</t>
  </si>
  <si>
    <t>公司生产设备的能力与技术还有待改进提升，以提高新产品研发及生产能力</t>
  </si>
  <si>
    <t>科技特派员主要担任公司生产技术改造负责人，针对公司现有设备情况以及产品生产工艺流程，为公司提供相关指导和建议，实现公司技术方面的科技创新。</t>
  </si>
  <si>
    <t>广西科奈信精密技术有限公司</t>
  </si>
  <si>
    <t>方地阳</t>
  </si>
  <si>
    <t>新一代信息技术产业</t>
  </si>
  <si>
    <t>智能穿戴加智能AI研发创新</t>
  </si>
  <si>
    <t>智能穿戴加智能AI研发创新。</t>
  </si>
  <si>
    <t>智能穿戴加智能AI研发创新相关科技人员。</t>
  </si>
  <si>
    <t>玉林市达志机械配件有限公司</t>
  </si>
  <si>
    <t>江鹏</t>
  </si>
  <si>
    <t>13877531125</t>
  </si>
  <si>
    <t>飞轮三包故障里有很大比例因为飞轮与离合器摩擦片摩擦过程产生异常疲劳龟裂。</t>
  </si>
  <si>
    <t>开展新工艺、新技术试验，不断提高铸件质量，减少废品损失，降低制造成本</t>
  </si>
  <si>
    <t>桂林理工大学</t>
  </si>
  <si>
    <t>造型材料及性能控制、铸造工艺工装设计及仿真优化、铸造合金及熔炼、特种铸造、铸造设备及智能化、铸件缺陷分析与检验、增材制造技术及应用、现代铸造质量管理。</t>
  </si>
  <si>
    <t>广西玉林市朗泰汽车零部件有限公司</t>
  </si>
  <si>
    <t>陈燕微</t>
  </si>
  <si>
    <t>由于铁型覆砂铸造工艺可以实现无冒口铸造且铸件精密，其相对于砂型铸造工艺的加工余量较小，浇注系统清理工作量较少，成本较低，在对许多铸件进行铸造时，通常是采用铁型覆砂铸造。但是，在对类似于曲轴轴承盖的扁平短小且无内腔的铸件进行铁型履砂铸造时，是将覆好砂的上下型合箱后输送至浇注台进行浇注，为了便于开箱，浇注过程只能单个进行，无法进行叠箱浇注，从而影响对铸件进行批量生产的铸造效率。目前，使用砂芯造型叠箱浇注方式为将砂芯造型进行竖向堆叠数层，然后通过砂芯造型上的浇注口进行浇注铁水；现有的浇注方案，不能将砂芯造型堆叠的太高，限制了堆叠层数，限制了铸造效率，而且，竖向堆叠，在各层砂芯进行浇筑充型时，下方产生的气泡会不断往上冒，使砂眼、渣眼产生的机率较大。</t>
  </si>
  <si>
    <t>技能要求：
掌握CNC加工、质量管理、供应链和物流管理等知识。
熟悉工厂工程、电气和机械设计、IT硬件、通信和软件知识。
具备精益制造和细胞制造原则、过程控制与自动化等现代制造技能。
熟练使用CAD软件，如SolidWorks、AutoCAD等。
具备良好的团队合作精神和抗压能力。</t>
  </si>
  <si>
    <t>广西陆洲机械制造有限公司</t>
  </si>
  <si>
    <t>梁海著</t>
  </si>
  <si>
    <t>在发电机电气优化，电磁材料创新方面遇到瓶颈，需求在发电机或者相关领域具有较高技术和工作经验的技术型人才</t>
  </si>
  <si>
    <t>发电机相关领域研究或者工作5年以上</t>
  </si>
  <si>
    <t>发电机领域相关专业</t>
  </si>
  <si>
    <t>广西六一机器有限公司</t>
  </si>
  <si>
    <t>王静</t>
  </si>
  <si>
    <t>主要在产品设计、改型，生产过程工艺设计，制造工艺优化方面人才储备不足，需要增加相关人才或者得到相关服务</t>
  </si>
  <si>
    <t>机械产品设计、工装模具夹具设计、制造工艺设计与改善</t>
  </si>
  <si>
    <t>广西大学、广西科技大学</t>
  </si>
  <si>
    <t>具备相关专业经验</t>
  </si>
  <si>
    <t>广西瑞克工业机器人有限公司</t>
  </si>
  <si>
    <t>黄越</t>
  </si>
  <si>
    <t>关于工业机器人在炼铁炉中对高温高亮环境的视觉识别</t>
  </si>
  <si>
    <r>
      <t> </t>
    </r>
    <r>
      <rPr>
        <sz val="11"/>
        <rFont val="仿宋_GB2312"/>
        <charset val="0"/>
      </rPr>
      <t>要求熟悉视觉识别，激光雷达，机械设计这几类人员</t>
    </r>
  </si>
  <si>
    <t>0803 光学工程</t>
  </si>
  <si>
    <t>对视觉识别，激光雷达，机械设计方面有研究</t>
  </si>
  <si>
    <t>广西梧州日新塑料实业有限公司</t>
  </si>
  <si>
    <t>甘惠标</t>
  </si>
  <si>
    <t>日用塑料制品新工艺，新材料研发创新</t>
  </si>
  <si>
    <t>0805 材料科学与工程</t>
  </si>
  <si>
    <t>梧州学院</t>
  </si>
  <si>
    <t>工业材料专业</t>
  </si>
  <si>
    <t>蒙山县至元科技实业有限公司</t>
  </si>
  <si>
    <t>王雅琴</t>
  </si>
  <si>
    <t>17777429966</t>
  </si>
  <si>
    <t>存在问题：研发投入与能力有限、政策支持力度不够。
企业科技创新需求：先进技术、科技人才、科技创新融资资金、惠及企业政策</t>
  </si>
  <si>
    <t>负责材料的研发、性能测试和应用研究、生产工艺的制定、优化和改进，提高生产效率和产品质量。</t>
  </si>
  <si>
    <t>医药设备类专业</t>
  </si>
  <si>
    <t>广西邦林木业有限公司</t>
  </si>
  <si>
    <t>冯可兰</t>
  </si>
  <si>
    <t>15347845686</t>
  </si>
  <si>
    <t>首席技术官欠缺，科技创新平台上运作的产学研强度和深度不够；在科技计划项目合作申报上。最新的板材加工方面的最新创新成果的对接。</t>
  </si>
  <si>
    <t>协作企业梳理研发经费归集的流程和制度的建立，协助邦林公司的工程技术研究中心强化运作，开展产学研深度合作。在科技计划项目合作申报上。最新的板材加工方面的最新创新成果的对接。</t>
  </si>
  <si>
    <t>具有高级职称，在生态板制造等相关材料及加工，制造生产设备具有相关科技资源的专业技术人员。</t>
  </si>
  <si>
    <t>广西交科新材料科技有限责任公司</t>
  </si>
  <si>
    <t>袁海涛</t>
  </si>
  <si>
    <t>1、废旧轮胎胶粉的高值化利用，在橡胶沥青之外的场景下，如何更好地开发利用橡胶粉，提高胶粉附加值；
2、特种沥青及各类养护材料的开发，进一步优化特种改性沥青的配方工艺，并研究各类沥青基养护材料，提高各类材料的性价比和技术含量。</t>
  </si>
  <si>
    <t>固体废弃物高值化处置及路用高性价比材料研究专岗</t>
  </si>
  <si>
    <t>桂林理工大学、广西大学</t>
  </si>
  <si>
    <t>废旧轮胎等固体废弃物高值化处置、路用高性价比材料研发应用方向，有工程应用背景。</t>
  </si>
  <si>
    <t>广西梧州市微磁科技有限公司</t>
  </si>
  <si>
    <t>黄琳媛</t>
  </si>
  <si>
    <t>13877427285</t>
  </si>
  <si>
    <t>公司目前重点开展服务器电源用磁材的研究开发，意在研究具有低损耗、高工作频率、高Bs性能的磁材。目前，公司拟从磁性材料的粉体处理、压坯烧结成型工艺控制、磨抛工艺控制三个方面开展相关工作，需要解决的关键问题如下：①锰锌铁氧体粉体材料的粒度控制，以实现亚微米级晶粒度；②在外加磁材下的粉体压坯成型控制，确保烧结体的致密化提高与综合提升产品密度。</t>
  </si>
  <si>
    <t>技术指导，参与公司新产品、新技术开发</t>
  </si>
  <si>
    <t>工学、理学专业技术背景，在磁性材料、电子元器件等相关技术领域有丰富的开发经验</t>
  </si>
  <si>
    <t>广西恒特新材料科技有限责任公司</t>
  </si>
  <si>
    <t>覃女士</t>
  </si>
  <si>
    <t>19127648105</t>
  </si>
  <si>
    <t>怎么样把石英砂中的3%以下钾长石通过非浮选的方法分离出来。</t>
  </si>
  <si>
    <t>新材料研发相关技术人员</t>
  </si>
  <si>
    <t>要求专业：材料科学与工程专业，无机非金属材料工程专业，材料化学专业，化学工程与工艺专业。
背景需求：有研发经验、行业经验、试验技能、数据分析能力、创新能力优先。</t>
  </si>
  <si>
    <t>广西梧州甜蜜家蜂业有限公司</t>
  </si>
  <si>
    <t>麦德斌</t>
  </si>
  <si>
    <t>18607744180</t>
  </si>
  <si>
    <t>食品加工产业</t>
  </si>
  <si>
    <t>发掘广西不同蜂蜜的特征性成分，挖掘卖点，并制订地理标志，构建指纹图谱，进行跨界结合，推动蜂产品从单一传统食品向多元化领域延伸，科技成果转化，申请国家发明专利。</t>
  </si>
  <si>
    <t>广西农科院、广西养蜂指导站</t>
  </si>
  <si>
    <t>广西梧州龙鱼漆业有限公司</t>
  </si>
  <si>
    <t>梁远雄</t>
  </si>
  <si>
    <t>0774-2061637</t>
  </si>
  <si>
    <t>研发资金有限，难以支持长期或高风险的创新项目。研发团队规模小，高端人才匮乏，难以推动前沿技术突破</t>
  </si>
  <si>
    <t>涂料中高分子材料的合成与性能研究</t>
  </si>
  <si>
    <t>广西佛子矿业有限公司</t>
  </si>
  <si>
    <t>颜海文</t>
  </si>
  <si>
    <t>有色金属产业</t>
  </si>
  <si>
    <t>矿山尾砂处理应用回收。矿山采掘新技术。机电设备一体化智能化应用。选矿新工艺等</t>
  </si>
  <si>
    <t>矿山机电，采矿，选矿专家</t>
  </si>
  <si>
    <t>广西桂平市唐吉食品有限公司</t>
  </si>
  <si>
    <t>唐楷强</t>
  </si>
  <si>
    <t>烘焙、面点类专家；米制品抗氧化专家</t>
  </si>
  <si>
    <t>广西双田家居用品有限公司</t>
  </si>
  <si>
    <t>朱国琳</t>
  </si>
  <si>
    <t>13907753257</t>
  </si>
  <si>
    <t>复杂造型构建：编织复杂立体造型时，要精准把握编织角度、力度和密度，如编芒编灯具时，需保证造型规整、比例协调，还要解决连接处的稳固问题，避免结构松散。
 色彩与图案设计：在保留芒草天然色泽基础上进行染色，要保证色彩均匀、持久，防止褪色，设计图案时，需巧妙运用编织技法实现，确保图案清晰、美观，且不影响整体结构等。</t>
  </si>
  <si>
    <t>研发技术员</t>
  </si>
  <si>
    <t>广西艺术
学院</t>
  </si>
  <si>
    <t>广西容县创新高木业有限公司</t>
  </si>
  <si>
    <t>封家海</t>
  </si>
  <si>
    <t>0775-5118908</t>
  </si>
  <si>
    <t>在特高密PCB垫板生产技术方面，目前已有不少研究成果。研究人员针对垫板的材料选择、加工工艺以及性能优化等方面进行了深入探索。例如，在材料方面，不断尝试新型的高强度、高平整度且耐热性好的材料，以满足特高密PCB对垫板的严格要求。在加工工艺上，采用精密加工设备和先进的表面处理技术，确保垫板的尺寸精度和表面质量。同时，通过优化质量控制措施，对垫板的尺寸、平整度和强度等进行严格检测，以提高产品的可靠性。
然而，特高密PCB垫板生产技术仍存在一些缺陷和不足：(1)板面表面硬度偏低、成本较高是一个突出问题。现有技术主要采用高性能材料、提高施胶量和过UV工来实现特高密PCB垫板要求，部分高性能材料的应用以及复杂的加工工艺，使得垫板的生产成本居高不下，而提高施胶量时，施胶量一般高达到260-270kg/m3，这导致了成本的增加。(2)制造难度较大。垫板生产过程对精度和工艺控制要求极高，如确保材料的平整度、厚度均匀性以及精确成型等，这增加了生产的复杂性和难度，容易导致质量不稳定。</t>
  </si>
  <si>
    <t>技术经理/CTO
岗位职责：制定技术战略，规划团队技术方向；管理研发团队，协调资源并推动项目交付；评估技术风险，决策技术选型；参与商业谈判，推动技术产品化。
任职要求：8年以上技术经验，3年以上团队管理经验；精通架构设计，熟悉行业技术趋势；具备产品思维与商业敏感度；优秀的沟通与跨部门协作能力。</t>
  </si>
  <si>
    <t>容县润达家具有限公司</t>
  </si>
  <si>
    <t>黎银波</t>
  </si>
  <si>
    <t>0775-5519128</t>
  </si>
  <si>
    <t>压力敏感粘合剂指的是一类独特的胶带或胶块。压敏粘合剂在使用时，室温条件下，仅仅通过轻微压力解除即可牢牢粘附在各种不同表面，达到强力而永久的粘性。该粘合剂的使用不需要经过水、溶剂或热量，也无需与第二组分共混便可以对纸张、玻璃、金属、木材、塑料等材料产生强力粘合力。该粘合剂的特殊分子结构以及配方要求其有足够的内聚能，因此尽管压力敏感粘合剂具有很强的粘性，但可以通过简单的处理从被粘物表面去除而不会留下粘合剂的残留物。压敏粘合剂主要由几种主要原材料组成，例如：弹性体、增粘树脂、填料、稳定剂、颜料等。配制压敏粘合剂的原材料理化性能以及原材料质量分数的配比决定了压敏粘合剂的粘合强度、施胶压力、保压时间、剥离强度等一系列物理性能。
丁苯橡胶是压敏粘合剂的良好基体。根据聚合方法以及聚合度的不同，丁苯橡胶可分为线性丁苯橡胶以及星型丁苯橡胶两种，丁苯橡胶聚合物的分子量也从几万到几十万不等。传统采用丁苯橡胶制备而成的粘合剂仍存在如下不足：粘合剂的粘附性能不够理想，重复使用性能差，且不够环保。</t>
  </si>
  <si>
    <t>项目经理：本科及以上学历，5年以上技术部门管理经历，具备完整的产品规划开发和市场经验，良好的沟通能力和领导能力。</t>
  </si>
  <si>
    <t>玉林市检验检测中心有限公司</t>
  </si>
  <si>
    <t>庞浩强</t>
  </si>
  <si>
    <t>发动机全流排放检测技术和工装设备的研发改进</t>
  </si>
  <si>
    <t>技术顾问</t>
  </si>
  <si>
    <t>内燃机相关专业，最好有英语翻译特长</t>
  </si>
  <si>
    <t>广西宏拓智联电子科技有限公司</t>
  </si>
  <si>
    <t>蒲承刚</t>
  </si>
  <si>
    <t>13538555563</t>
  </si>
  <si>
    <t>人才缺乏，前沿研究技术转化机会缺乏。希望取得人才及高校资源和项目转化资源对接以及结合本司的所处行业的未来发展技术方向的培训指导。</t>
  </si>
  <si>
    <t>电子，信息工程，软件，算法工程师</t>
  </si>
  <si>
    <t>有电子信息通讯类项目研究背景或课题与项目转化需求的</t>
  </si>
  <si>
    <t>广西玉林金特安科技有限公司</t>
  </si>
  <si>
    <t>谭晓曼</t>
  </si>
  <si>
    <t>希望在高分子复合弹性体材料方面得到物理性能提升：一、抗撕裂性能。二、耐温性能。三、散热性能。</t>
  </si>
  <si>
    <t>高分子复合弹性体材料研发、产品检测等</t>
  </si>
  <si>
    <t>有塑性材料研究、设备模具方面专业或科研团队带头人。</t>
  </si>
  <si>
    <t>北流帝森新材料有限公司</t>
  </si>
  <si>
    <t>谢和总</t>
  </si>
  <si>
    <t>19178423297</t>
  </si>
  <si>
    <t xml:space="preserve">需求一：岩棉负压风与固化炉废气喷淋处理产生的循环水净化处理                                                       
1、存在的问题。虽然对外排放远低于国标，但是水经喷淋后，溶解吸收了酚醛树脂、酚类、非甲烷总烃等有机物质，呈红色，经三级水池循环使用，浓度越来越高，导致喷淋吸收有机物的效果降低、气体分布板易堵进而喷淋吸收效果与高压除尘器的蜂窝体壁容易粘胶导致高压吸附效果降低（导致需要经常停产，人工铲掉粘在蜂窝体壁的胶状物）、循环水池沉底黑色的胶状物越来越多。目前，全国岩棉行业对此废水，都没有比较有效的处理办法。                                        
 2、需求：希望能有一种方法能有效的处理喷淋污水，同时要低于现有的处理成本。（如有，将有很大的市场，全国所有的岩棉厂都会采用）需求二：目前，AI炒的很热，那么AI怎么与传统制造业结合，提高生产效益，降低成本。希望能有这方面的指导。           </t>
  </si>
  <si>
    <t>最好有岩棉、铝天花吊顶等相关从业经验</t>
  </si>
  <si>
    <t>广西三环陶瓷小镇发展有限公司</t>
  </si>
  <si>
    <t>陈金华</t>
  </si>
  <si>
    <t>企业科技项目谋划、工业生产智能化</t>
  </si>
  <si>
    <t>广西科技情报研究所</t>
  </si>
  <si>
    <t>田林百矿田田碳素有限公司</t>
  </si>
  <si>
    <t>韦瑞从</t>
  </si>
  <si>
    <t>铝产业</t>
  </si>
  <si>
    <t>研究新型预焙阳极材料及尺寸结构，以降低电解槽综合电耗及阳极毛耗</t>
  </si>
  <si>
    <t>熟悉阳极生产材料及经验的专家</t>
  </si>
  <si>
    <t>广西裕能思源新能源科技有限公司</t>
  </si>
  <si>
    <t>杨小玲</t>
  </si>
  <si>
    <t>发展更加智能的电池管理系统，以优化电池的工作状态，延长电池寿命，并确保使用过程中的安全性。</t>
  </si>
  <si>
    <t>熟悉电池管理系统的基本原理及其关键技术，如电池模型建立、故障诊
断、均衔控制签。</t>
  </si>
  <si>
    <t>北新建材（贺州）有限公司</t>
  </si>
  <si>
    <t>吴中南</t>
  </si>
  <si>
    <t>指导企业进行与科技创新相关的学习与培训。</t>
  </si>
  <si>
    <t>指导企业研发人员进行技术改进与创新，研发新的产品配方。</t>
  </si>
  <si>
    <t>材料类专业。</t>
  </si>
  <si>
    <t>广西长城机械股份有限公司</t>
  </si>
  <si>
    <t>赵四勇</t>
  </si>
  <si>
    <t>铁基及其系列耐磨材料的制备技术，铸造产品设计、模具制造、加工技术。</t>
  </si>
  <si>
    <t>研发工程师。</t>
  </si>
  <si>
    <t>材料学，正高级职称，研究生学历。</t>
  </si>
  <si>
    <t>河池市</t>
  </si>
  <si>
    <t>都安上峰水泥有限公司</t>
  </si>
  <si>
    <t>徐湘波</t>
  </si>
  <si>
    <t>需要相关专业技术人员开展水泥生产科技创新政策的宣传培训，帮助企业理解政策内容和充分利用政策资源，畅通政企沟通反馈渠道。收集归纳新技术、新产品信息，以及国内外市场动态信息，参与企业的技术创新工作，帮助企业申报各级科技计划项目，提供相关理论支持和实验验证。为企业引入最新科技成果，服务企业技术创新，促进技术到产能、成果到产品、理论到现实的转化。</t>
  </si>
  <si>
    <t>无机非金属材料工程专业技术人员。</t>
  </si>
  <si>
    <t>无机非金属材料工程专业；具备硅酸盐等水泥生产过程的专业知识，具备丰富的水泥工艺专业技术知识，能为企业引入最新科技成果，为企业归纳采集培训水泥专业认知方面的新知识，促进水泥工艺理论知识与实际生产相结合。</t>
  </si>
  <si>
    <t>广西亿库光养硅藻环保科技有限公司</t>
  </si>
  <si>
    <t>潘建行</t>
  </si>
  <si>
    <t>提高产品的防火等级(A级)在行业中跨越式突破</t>
  </si>
  <si>
    <t>广西福煌实业有限公司</t>
  </si>
  <si>
    <t>陈润铭</t>
  </si>
  <si>
    <t>铸铁锅新材料应用，材质调配；轻量化技术和工艺；最新搪瓷工艺；设备数字化转型；智能化管理</t>
  </si>
  <si>
    <t>总经理、技术总监</t>
  </si>
  <si>
    <t>铸造、自动化、人工智能、机电一体化专业，从业经历8年以上</t>
  </si>
  <si>
    <t>广西陆川润泽铸造科技有限公司</t>
  </si>
  <si>
    <t>叶俊银</t>
  </si>
  <si>
    <t>钢铁产业</t>
  </si>
  <si>
    <t>铁锅压铸过程中容易出现沙眼气泡孔、铁质脆、粗抛光过程容易中容易破裂问题。</t>
  </si>
  <si>
    <t>铁锅铸造技术顾问</t>
  </si>
  <si>
    <t>对铸造技术有专业的研究成果。公司厂区规模大，发展空间广阔，需要相关高技术人才指导解决一些难题！</t>
  </si>
  <si>
    <t>广西新广建新材料有限公司</t>
  </si>
  <si>
    <t>韦锦兴</t>
  </si>
  <si>
    <t>改性沥青防水卷材符合质量要求，低成本的配方有待改进；高性能防水涂料配方有待改进；适用性广的减水剂研发，有待突破。</t>
  </si>
  <si>
    <t>带领、指导技术部突破产品研发瓶颈，提升技术部研发、检验水平，规范配方参数、技术资料、人员及操作的管理。</t>
  </si>
  <si>
    <t>工学或理学硕士及以上学历，精通砼外加剂、防水材料的材料组成应用及原理，精通砼外加剂、防水材料的性能、检测及标准应用；对砼外加剂、防水材料的性能研发有一定造诣。</t>
  </si>
  <si>
    <t>广西贺州金广稀土新材料有限公司</t>
  </si>
  <si>
    <t>王晨晨</t>
  </si>
  <si>
    <t>关于稀土金属电解过程最佳生产要素数值的模型建立；基于智能云及AI对稀土产业的赋能转型；探索多维度大数据库模式下对稀土金属生产过程及金属后处理方式的效率提升。</t>
  </si>
  <si>
    <t>有丰富的稀土产业理论研究基础；有经验丰富的稀土及相关领域带头人；能够针对企业的难点、痛点快速集结投入精力做研究，攻克技术难题。</t>
  </si>
  <si>
    <t>0806 冶金工程</t>
  </si>
  <si>
    <t>高校相关研究领域教授老师团队、有稀土行业实际从业经验的专家等。</t>
  </si>
  <si>
    <t>梧州市同创循环科技有限公司</t>
  </si>
  <si>
    <t>谢凤强</t>
  </si>
  <si>
    <t>15013800061</t>
  </si>
  <si>
    <t>负极循环材料回收加工工艺品质不稳定，部分材料加工成本较高。寻求负极材料循环回收工艺加工工艺的改进、提高，降本增效。</t>
  </si>
  <si>
    <t>为企业制定科技创新战略规划，凝练科技创新技术需求，参与科技创新技术攻关，对接引进科技创新资源。</t>
  </si>
  <si>
    <t>广西大学、桂林理工大学、广西师范大学</t>
  </si>
  <si>
    <t>专业需求：粉体材料科学与工程、新能源材料与器件。
背景需求：1.理工科博士或副高以上职称；2.有科研工作经验；3.解决电池负极材料回收加工的技术问题能力强。</t>
  </si>
  <si>
    <t>广西亚龙铝业有限公司</t>
  </si>
  <si>
    <t>黄勇</t>
  </si>
  <si>
    <t>1、技术瓶颈突破需求：在铝型材产品的生产过程中，公司遇到了一些技术瓶颈，需要科技特派员协助开展技术研发和创新，突破现有技术瓶颈，开发具有高附加值的新产品。
2、完善创新管理体系需求：目前公司在研发组织管理、研发投入核算、知识产权的维护和管理等方面还存在不足。公司希望科技特派员能够协助公司完善研发管理体系，提升知识产权管理水平。
3、产学研合作需求：鉴于企业自身专业背景和研发能力的局限性，我们期望与高校、科研机构等建立紧密的产学研合作关系，引入最新科技成果，并推动科技成果的转化和应用。</t>
  </si>
  <si>
    <t>科技特派员担任项目负责人，带领公司技术部研发人员承担各级各类科技计划项目。开展科技政策宣讲，协助公司完善研发管理体系和科技成果转化制度。</t>
  </si>
  <si>
    <t>广西大学、桂林理工大学</t>
  </si>
  <si>
    <t>希望科技人员是有色金属材料工程方面的高水平人才，具有相关的研究基础，承担过自治区或百色市科技项目。</t>
  </si>
  <si>
    <t>广西桂鑫钢铁智造有限公司</t>
  </si>
  <si>
    <t>李榕辉</t>
  </si>
  <si>
    <t>转型升级困难</t>
  </si>
  <si>
    <t>电炉短流钢铁品种结构研发、生产线降本增效和科技技改</t>
  </si>
  <si>
    <t>钢铁冶金相关专业毕业，从事钢铁行业工作10年以上，具有5年年以上独立建设团队并带队研发的经验</t>
  </si>
  <si>
    <t>广西桂仁节能技术有限公司</t>
  </si>
  <si>
    <t>马福宽</t>
  </si>
  <si>
    <t>太阳能集热器存在能量转化效率瓶颈，低温环境性能欠佳，安装维护复杂且成本高的问题，急需突破效率极限，提升低温性能，简化安装、降低成本。</t>
  </si>
  <si>
    <t>0807 动力工程及工程热物理</t>
  </si>
  <si>
    <t>广西大学、桂林理工大学、广西工业技术学院</t>
  </si>
  <si>
    <t>通信工程专业，对新能源产业有研究的</t>
  </si>
  <si>
    <t>广西集聚能源科技有限公司</t>
  </si>
  <si>
    <t>马昭键</t>
  </si>
  <si>
    <t>智能化太阳能热泵热水器现存智能控制精准度欠佳、能源转化效率低问题，亟需提升控制精度，提高能源转化，优化稳定性。</t>
  </si>
  <si>
    <t>广西大学、桂林理工大学、广西工业职业技术学院</t>
  </si>
  <si>
    <t>能源动力专业，对新能源产业有研究的</t>
  </si>
  <si>
    <t>广西华创环保集团有限公司</t>
  </si>
  <si>
    <t>王艺志</t>
  </si>
  <si>
    <t>18776982556</t>
  </si>
  <si>
    <t>针对电解冶炼金属废气无组织排放问题，需要开展相关的装备研发。</t>
  </si>
  <si>
    <t>开展电解冶炼金属废气无组织排放装备研发设计</t>
  </si>
  <si>
    <t>广西电力职业技术学院</t>
  </si>
  <si>
    <t>专业：动力工程及工程热物理专业博士毕业，背景：有大气污染治理和传热传质领域相关工作经验</t>
  </si>
  <si>
    <t>北海新宏恒达机械设备有限公司</t>
  </si>
  <si>
    <t>谢梅春</t>
  </si>
  <si>
    <t>现有的新产品以及试制产品，对数据需要大量的的模拟及计算和设计，以及对产品进行3D建模，现在是这方面的人才不足。因而需要增加这方面的人才引进。</t>
  </si>
  <si>
    <t>懂机械设计原理，会力学数据计算，会CAD和三维软件，能独立完成设备零部件的设计相关。</t>
  </si>
  <si>
    <t>广西金茂生物化工有限公司</t>
  </si>
  <si>
    <t>陈巧嘉</t>
  </si>
  <si>
    <t>研发项目提取、研发经费归集、高新技术企业申报、科技项目挖掘申报等</t>
  </si>
  <si>
    <t>技术服务支持、技术需求创新、技术创新发展规划</t>
  </si>
  <si>
    <t>化工等相关专业</t>
  </si>
  <si>
    <t>广西兴业时泰纳米科技有限公司</t>
  </si>
  <si>
    <t>何玉珊</t>
  </si>
  <si>
    <t>纳米碳酸钙在硅酮胶行业应用机理研究，包括纳米碳酸钙不同粒径及不同表面处理方案对应用客户产品性能影响的研究。</t>
  </si>
  <si>
    <t>纳米碳酸钙生产和应用技术研发</t>
  </si>
  <si>
    <t>1.无机合成结晶机理研究专业人员；
2.高分子材料专业人员；
3.表面化学研究专业人员</t>
  </si>
  <si>
    <t>华润电力（贺州）有限公司</t>
  </si>
  <si>
    <t>梁新龙</t>
  </si>
  <si>
    <t>需要做好发电保供任对国家、自治区科技创新相关决策部署、重要改革举措把握，充分利用好政策资源，不能及时调整和优化科技创新工作部署。</t>
  </si>
  <si>
    <t>了解国家和自治区关于科技创新工作的重大决策部署、重要改革举措和最新政策文件，开展科技创新政策宣传，帮助公司理解政策内容和充分利用政策资源。</t>
  </si>
  <si>
    <t>需了解热动、电气、热控等电力相关专业知识，熟悉火力发电厂生产运营流程，同时对国家和自治区关于科技创新工作的重大决策、重要改革举措和最新政策文件等有所见解，。协助制定企业创新战略规划，提升企业技术研发水平。</t>
  </si>
  <si>
    <t>广西防城港核电有限公司</t>
  </si>
  <si>
    <t>张鲁峰</t>
  </si>
  <si>
    <t>1.因防城港核电1号机组额度出力未达标问题分析排查处理，需要研究实力雄厚的专家给予指导支持。
2.目前正在开展核能制氢可行性论证，对不同海水淡化工艺与核电厂的匹配性和氢气储运技术需要专家支持；
3.公司在新一代信息技术方面已经开展实践，需要借助自治区的平台和资源，并结合核电的特色进行进一步挖掘的开发，同时如何实现技术发展与网络安全之间的协调；</t>
  </si>
  <si>
    <t>具备专业背景并了解行业动态及相关政策，能够协助解决企业实际困难，并基于合理化建议</t>
  </si>
  <si>
    <t>博士学历及以上，在一级学科领域属于学科带头人或者行业专家，有个联合科研项目背景优先</t>
  </si>
  <si>
    <t>广西松浦电子科技有限公司</t>
  </si>
  <si>
    <t>覃晓文</t>
  </si>
  <si>
    <t>数学、物理、化学等基础与实际研发的应用</t>
  </si>
  <si>
    <t>电气工程师、软件工程师、产品研发工程师</t>
  </si>
  <si>
    <t>0808 电气工程</t>
  </si>
  <si>
    <t>南宁市欧韦电子科技有限公司</t>
  </si>
  <si>
    <t>黄娇红</t>
  </si>
  <si>
    <t>1.MES数据库在多年生产及大订单生产后数据库响应慢
2.机顶盒测试台使用的效果器由于主控无法采购到需要开发新的效果器，在开发过程中无法满足实际需求
3.考勤系统由于班次多导致开发难度增加影响上线速度
4.计件系统和员工人工计数有差异，多番查找未找到系统问题</t>
  </si>
  <si>
    <t>1.研发经理：制定研发战略规划，明确研发方向，推动项目立项与资源分配；管理研发团队，负责人员招聘、培训、考核与激励，提升团队协作和技术能力；主导项目全流程，把控需求、进度、风险，确保项目高质量交付；参与技术选型和架构设计，攻克技术难题，推动技术创新；与多部门及外部合作，收集需求反馈，拓展技术资源。
2.研发主管：落实公司研发战略，制定并执行项目计划，合理分配任务，推进项目进展；为团队提供技术支持，解决难题，管理团队日常工作，分配任务、监控进度、初审绩效，提升效率；与多部门协作，沟通研发情况，解决跨部门技术问题，保障交付；监管技术文档编写，确保文档完整准确并及时更新。
3.软件工程师：参与需求讨论，进行软件系统设计与架构规划；开展单元测试，配合完成集成与系统测试，解决软件问题；优化软件性能，维护并升级现有系统，跟进新技术；编写设计文档、使用手册等技术文档。</t>
  </si>
  <si>
    <t>0809 电子科学与技术</t>
  </si>
  <si>
    <t>高等院校电子信息或软件类，具有副高级以上专业技术职称的在职科技人员，具有扎实的相关领域专业知识，较强的研发能力和技术特长</t>
  </si>
  <si>
    <t>梧州国光科技发展有限公司</t>
  </si>
  <si>
    <t>王柏梅</t>
  </si>
  <si>
    <t>1.解决喇叭胶水味道浓的问题。
2.解决小量多样化切换问题。
3.提高便携式蓝牙音箱防水工艺。
4.GPS定位测试、LED灯效自动测试、设备代替人耳识别不良等问题。</t>
  </si>
  <si>
    <t>1.了解产品声学、结构、电子等组成部分的研究；
2.协助企业解决科研创新方面的问题；
3.对企业进行研发项目申报指导。</t>
  </si>
  <si>
    <t>声学、电子、机械/工业工程等及其相关方向；有相关研究工作经验。</t>
  </si>
  <si>
    <t>广西嘉德机械股份有限公司</t>
  </si>
  <si>
    <t>陈铮</t>
  </si>
  <si>
    <t>各式材料的高效、高精密度的机械加工工艺和复杂零件3D数控机械加工程序编程的开发和改进</t>
  </si>
  <si>
    <t>加工材料如钢、铁、铝等，产品例如传统能源气缸盖气缸体等、工程机械的箱壳体配件等、新能源电机壳体等零件，开发新产品工艺和优化现有工艺等</t>
  </si>
  <si>
    <t xml:space="preserve">机械加工工程师，有深厚的机械加工和加工工艺设计经验 </t>
  </si>
  <si>
    <t>广西特斯途汽车科技有限公司</t>
  </si>
  <si>
    <t>韦佑喜</t>
  </si>
  <si>
    <t>问题：企业生产经营过程，创新类的市场产品涉及的系统软件技术、单片机、UI技术、物联网通信技术，缺乏自主核心。
需求：配套专业技术的开发</t>
  </si>
  <si>
    <t>软件编程、UI界面设计、物联通讯</t>
  </si>
  <si>
    <t>0810 信息与通信工程</t>
  </si>
  <si>
    <t>有智能家居系统开发、AI应用项目研究经历者优先。</t>
  </si>
  <si>
    <t>广西华源粮油股份有限公司</t>
  </si>
  <si>
    <t>黎锦祥</t>
  </si>
  <si>
    <t>通过研究碾米机增加出米率。</t>
  </si>
  <si>
    <t>机修，对大型碾米机有研究。</t>
  </si>
  <si>
    <t>具备碾米机机械制造有一定研究。</t>
  </si>
  <si>
    <t>广西鑫昊新能源科技集团有限公司</t>
  </si>
  <si>
    <t>茹圣淇</t>
  </si>
  <si>
    <t>太阳能电池在长期户外使用中易受环境因素(如紫外线、湿度、温度变化)影响，导致性能下降。如何提高使用寿命。</t>
  </si>
  <si>
    <t>1.研究和开发新型太阳能电池材料，如钙钛矿、有机光伏材料、二维材
料等:
2.开发低成本、环保的制备技术:
3.能将新材料集成到太阳能电池器件中，测试其光电转换效率、稳定性
和耐久性。</t>
  </si>
  <si>
    <t>0811 控制科学与工程</t>
  </si>
  <si>
    <t xml:space="preserve">广西大学、桂林电子科技大学 </t>
  </si>
  <si>
    <t>背景需求:
1.理工科博士以上学历;
2.熟悉太阳能电池的工作原理和材料科学基础;
3.了解光电材料、半导体物理、纳米技术等相关领域
4.能够分析和解决材料研究中的技术问题。</t>
  </si>
  <si>
    <t>广西君子行科技有限公司</t>
  </si>
  <si>
    <t>刘佳欣</t>
  </si>
  <si>
    <t>AI在办公领域的应用拓展实现；AI多模态交互的实现；
国产信创平台的适配，软件在国产信创硬件的工作效率优化；
模型压缩瓶颈：大模型在边缘设备部署面临显存占用与推理速度的双重挑战</t>
  </si>
  <si>
    <t>技术方案设计、系统开发、产品设计、平台运行测试</t>
  </si>
  <si>
    <t>0812 计算机科学与技术</t>
  </si>
  <si>
    <t>计算机科学与技术、电子信息与技术、软件工程、应用物理学、通信工程等有人工智能、数据安全领域研究和工作经历</t>
  </si>
  <si>
    <t>广西跑腿快车电子商务有限公司</t>
  </si>
  <si>
    <t>蒙燕萍</t>
  </si>
  <si>
    <t>计算机类080901计算机科学与技术、080907T智能科学与技术、080911TK网络空间安全、080904K信息安全</t>
  </si>
  <si>
    <t>百威（南宁）啤酒有限公司</t>
  </si>
  <si>
    <t>潘艾琳</t>
  </si>
  <si>
    <t>优化啤酒能源流体管理，啤酒厂数字化转型</t>
  </si>
  <si>
    <t>语浩科技（广西）有限公司</t>
  </si>
  <si>
    <t>张诗辉</t>
  </si>
  <si>
    <t>在数据方面,算法方面，应用场面，希望科技特派员提供最新技术发展趋势和政策法规的解读和指导。</t>
  </si>
  <si>
    <t>负责人工智能领域的技术指导、场景深化和知识产权输出。</t>
  </si>
  <si>
    <t>计算机、人工智能领域相关专业。</t>
  </si>
  <si>
    <t>广西喜荟天成科技有限公司</t>
  </si>
  <si>
    <t>徐永帅</t>
  </si>
  <si>
    <t>人工宝石领域的科技创新需要具备自动化控制、电子与信息工程、通信工程等多领域知识的复合型人才。与国内外顶尖科研机构、高校的技术合作不够紧密，缺乏交流平台。这使得企业难以获取最新的科研动态和前沿技术，限制了技术创新的思路和方向。</t>
  </si>
  <si>
    <t>技术开发</t>
  </si>
  <si>
    <t>拥有计算机科学与应用、电子与信息工程、通信工程相关专业基础。</t>
  </si>
  <si>
    <t>广西陆川县坤元服饰有限公司</t>
  </si>
  <si>
    <t>周婕</t>
  </si>
  <si>
    <t>服装加工工作效率需要进一步提升，能否把服装加工与人工智能相结合。</t>
  </si>
  <si>
    <t>人工智能及AI技术方面的专家</t>
  </si>
  <si>
    <t>中交一航局西南工程有限公司</t>
  </si>
  <si>
    <t>孙凯</t>
  </si>
  <si>
    <t>问题：公司主营业务核心科技成果较少，关键核心技术和共性技术攻关能力不足，科技创新管理体系不完善，与高校、科研机构的合作深度不足，科技创新成果转化推动缓慢。
需求：完善公司科技创新管理体系，深入挖掘关键核心技术攻关课题，提升关键核心技术和共性技术攻关水平，加强与高等院校、科研院所对接合作，申报各级科技计划项目和高等级科技奖项，推动科技创新成果转化，创建科技创新平台，培养科技领军人才。</t>
  </si>
  <si>
    <t>科技特派员：分析、研究企业需要攻克的关键核心技术和共性技术问题，参与企业的技术研发工作，申报各级科技计划项目，提供理论支持和实验验证。加强对企业建立研发机构的指导，对接引进科技创新资源，促成企业与高等院校、科研院所的有效对接，推动科技成果转移转化。</t>
  </si>
  <si>
    <t>0813 建筑学</t>
  </si>
  <si>
    <t>专业需求：土木工程，土木、水利与交通工程，水利水电工程等专业
背景需求：需要建筑、公路特大桥（钢管拱桥）、水利等工程专业领域专家，帮扶指导提升公司科技创新实力</t>
  </si>
  <si>
    <t>广西万凯新材料科技有限公司</t>
  </si>
  <si>
    <t>向安乐</t>
  </si>
  <si>
    <t>13736189390</t>
  </si>
  <si>
    <t>公司主营业务与产品是混凝土预制构件（预制混凝土桩、电力装配式构件、风电塔筒管片）的设计、生产、销售、运输服务。目前存在的问题是：
1、缺乏地方政府给予支撑的科技创新平台支持；
2、缺乏高学历、高理论及设计的专业人才的引进（硕士及以上）；</t>
  </si>
  <si>
    <t>土木或结构类的高级人才（硕士及以上）</t>
  </si>
  <si>
    <t>0814 土木工程</t>
  </si>
  <si>
    <t>土木工程或结构类的高级人才（硕士及以上）</t>
  </si>
  <si>
    <t>柳州盛盈装配有限公司</t>
  </si>
  <si>
    <t>李丽</t>
  </si>
  <si>
    <t>CAE分析，汽车零部件生产工艺分析</t>
  </si>
  <si>
    <t>模具设计及制造</t>
  </si>
  <si>
    <t>模具设计及制造、有汽车零部件设计制造方面经验</t>
  </si>
  <si>
    <t>中国华电集团贵港发电有限公司</t>
  </si>
  <si>
    <t>程亮</t>
  </si>
  <si>
    <t>公司作为传统的煤电企业，生产工艺及技术已较为成熟稳定，科技创新局限性大；技术人才短缺，研发能力不足；科技研发方面缺乏系统的规划和长远的战略目标。科技活动人员不足，研发管理不够规范和科学，缺乏有效的激励机制来激发技术人员的研发积极性和创造性。</t>
  </si>
  <si>
    <t>为发电厂提供技术咨询和技术支持；解决生产过程中的技术问题； 参与发电厂的技术改造和优化工作；参与发电厂科技项目的策划、设计和实施；负责科技项目的技术管理和质量验收工作</t>
  </si>
  <si>
    <t xml:space="preserve"> 具备扎实的专业理论知识，熟悉发电厂相关技术原理和设备运行，具备较强的创新能力，能够参与科研项目申请、实施与评审， 熟悉行业动态，能够为发电厂提供技术支持和解决方案。</t>
  </si>
  <si>
    <t>广西防城港北投环保水务有限公司</t>
  </si>
  <si>
    <t>韦愿</t>
  </si>
  <si>
    <t>成果转化能力不足，需提供成果转化指导。</t>
  </si>
  <si>
    <t>成果转化指导</t>
  </si>
  <si>
    <t>0816 测绘科学与技术</t>
  </si>
  <si>
    <t>水处理技术</t>
  </si>
  <si>
    <t>广西力合城市矿产再生资源科技有限公司</t>
  </si>
  <si>
    <t>欧福文</t>
  </si>
  <si>
    <t>187774385987</t>
  </si>
  <si>
    <r>
      <t>1.废塑料裂解炼油工艺，一般生产7天系统开始炉壁挂灰，堵塞系统，均匀的系统负压会波动较大，30天为最长连续运行时间，对产量影响较大，如何保证系统减少炉壁挂灰，确保废塑料裂解炼油系统连续运行稳定100天以上。
2.由于废塑料种类繁多，含各种杂质，特别是部分PVC等含氯离子的原材料，裂解油产品会带酸性，如何解决酸性问题，开炉一段时间后处理能力减少，工艺指标不稳定。
3.如何提高裂解油的质量品位，由于悬浮物多，油品不清亮，客户会认为外观质量不好。
4.尾气二</t>
    </r>
    <r>
      <rPr>
        <sz val="11"/>
        <rFont val="宋体"/>
        <charset val="134"/>
      </rPr>
      <t>噁</t>
    </r>
    <r>
      <rPr>
        <sz val="11"/>
        <rFont val="仿宋_GB2312"/>
        <charset val="0"/>
      </rPr>
      <t>英问题。由于属于有机物低温（380-450℃）裂解，必须解决尾气VOCs达标排放问题。</t>
    </r>
  </si>
  <si>
    <t>技术顾问：解决工艺、设备及环保达标排放。</t>
  </si>
  <si>
    <t>0817 化学工程与技术</t>
  </si>
  <si>
    <t>有机化工、石油化工、塑料类专业；工程硕士以上</t>
  </si>
  <si>
    <t>广西梧州冰泉实业股份有限公司</t>
  </si>
  <si>
    <t>陈伟业</t>
  </si>
  <si>
    <t>研究分析大豆组成成分中影响产品口感风味、加工性能的因素。</t>
  </si>
  <si>
    <t>豆浆粉产品功能开发研究</t>
  </si>
  <si>
    <t>轻化工程专业或精细化工专业博士或副高职称人员</t>
  </si>
  <si>
    <t>岑溪市乐达建材有限公司</t>
  </si>
  <si>
    <r>
      <t>梁</t>
    </r>
    <r>
      <rPr>
        <sz val="11"/>
        <rFont val="宋体"/>
        <charset val="134"/>
      </rPr>
      <t>瑀</t>
    </r>
    <r>
      <rPr>
        <sz val="11"/>
        <rFont val="仿宋_GB2312"/>
        <charset val="0"/>
      </rPr>
      <t>珍</t>
    </r>
  </si>
  <si>
    <t>存在问题：尾矿云母分选技术薄弱、难度大
需求描述：尾矿云母分选技术指导、产品方案落地指导应用场景</t>
  </si>
  <si>
    <t>熟悉非金属矿选矿工艺知识；
有从事相关专业工作经验优先</t>
  </si>
  <si>
    <t>广西桂芙人调味食品有限公司</t>
  </si>
  <si>
    <t>杨媚</t>
  </si>
  <si>
    <t>新设备引进、新产品研发</t>
  </si>
  <si>
    <t>调味品研发、食品安全管理</t>
  </si>
  <si>
    <t>工科类专业、有食品安全方面的职称</t>
  </si>
  <si>
    <t>贵港市嘉龙海杰电子科技有限公司</t>
  </si>
  <si>
    <t>刘海城</t>
  </si>
  <si>
    <t>EMI（电磁干扰）不良</t>
  </si>
  <si>
    <t>需分析EMI不良情况，在生产制程中杜绝此不良情况的发生。</t>
  </si>
  <si>
    <t>广西联壮科技股份有限公司</t>
  </si>
  <si>
    <t>莫江</t>
  </si>
  <si>
    <t>在沉淀硫酸钡、高纯硫化钠生产中，面临产品品质和纯度提升瓶颈。亟需攻克杂质精准去除、结晶控制等关键核心技术，优化现有生产工艺。期望借助科技特派员，对接高校、科研院所资源，引入前沿成果，开展技术攻关，提升产品质量，增强市场竞争力。</t>
  </si>
  <si>
    <t>深度剖析公司在提升产品品质和纯度过程中的技术瓶颈，广泛收集前沿技术与产品信息。依托派出单位的科技与人才优势，投身企业技术研发，积极申报各级科技项目，针对杂质去除、纯度提升等关键技术展开攻坚，提供理论依据与实验支撑，同时指导企业搭建科学高效的研发机构，全方位提升研发实力。</t>
  </si>
  <si>
    <t xml:space="preserve">硕士及以上学历，材料化学/化学工程专业，具备无机粉体材料研发经验  
- 精通湿法合成、表面包覆等关键技术 </t>
  </si>
  <si>
    <t>桂林市</t>
  </si>
  <si>
    <t>桂林灌阳恒丰金属科技有限公司</t>
  </si>
  <si>
    <t>张凯</t>
  </si>
  <si>
    <t>资源综合利用技术问题:需要利用我们剩余原料的元素指标，通过一种或者多种原料的组合，创新研发新的选矿技术，在满足我司元素指标的前提下生产出我们需要的辅料，并产生经济效益</t>
  </si>
  <si>
    <t>负责研究剩余原料元素指标，尝试多种原料组合创新研发选矿技术，确保生产出符合元素指标的辅料</t>
  </si>
  <si>
    <t>0819 矿业工程</t>
  </si>
  <si>
    <t>桂林理工大学，广西大学</t>
  </si>
  <si>
    <t>矿物加工工程、资源循环科学与工程等专业，有相关选矿技术研发经验，熟悉原料元素分析及处理，具备多种原料组合实验能力。</t>
  </si>
  <si>
    <t>广西武宣华恒矿业有限公司</t>
  </si>
  <si>
    <t>王泽露</t>
  </si>
  <si>
    <t xml:space="preserve">   公司在高比表氢氧化钙研发中面临技术瓶颈（如纳米结构控制不足、表征手段欠缺）、工艺成熟度低（依赖传统方法导致成本高）、质量控制不稳定（批次一致性差）以及应用场景验证不足等问题；生产过程优化方面存在数据驱动能力弱（缺乏实时监测与分析）、成本控制粗放（隐性成本未被挖掘）和环保压力（污染治理不足）等挑战。需求上需突破核心工艺（如新型合成技术）、推动智能化改造（引入工业互联网与AI算法）、升级绿色生产技术（废料循环利用）、加强跨学科合作，并同步解决人才储备、政策资金支持及知识产权布局等综合问题。</t>
  </si>
  <si>
    <t>科技顾问</t>
  </si>
  <si>
    <t xml:space="preserve">   公司需引进材料化学/无机材料工程师（纳米材料合成与表征）、化学工艺开发工程师（中试放大与参数优化）、自动化控制工程师（生产线智能化改造）、工业大数据分析师（生产建模与AI应用）、环保工艺专家（绿色技术开发）等专业人才。重点招募具备产业化经验、熟悉氢氧化钙或化工自动化领域的技术人员，并通过产学研合作构建“技术研发+工程应用+数据分析”的复合型团队，以系统性解决研发与生产中的核心问题。</t>
  </si>
  <si>
    <t>广西鑫益新磷化工有限公司</t>
  </si>
  <si>
    <t xml:space="preserve">王鹏 </t>
  </si>
  <si>
    <t>利用农用磷铵生产工业磷铵，利用磷酸氢钙生产湿法净化磷酸。</t>
  </si>
  <si>
    <t>化工专业科研人员，对项目可行性研究，并探索工艺指标及成本</t>
  </si>
  <si>
    <t>0822 轻工技术与工程</t>
  </si>
  <si>
    <t>广西彩乐智能包装有限公司</t>
  </si>
  <si>
    <t>朱琦</t>
  </si>
  <si>
    <t>13560069704</t>
  </si>
  <si>
    <t>企业在科技创新方面存在的问题主要有：1.技术升级缓慢滞后；2.环保低碳合规要求多、3.数字化生产能力弱；4、创新专业人才短缺等问题。企业需求描述：围绕生物质（植物纤维）包装材料、纸基功能包装材料等创新研究方向，企业存在绿色化转型需求、材料创新需求、数字化赋能需求等。</t>
  </si>
  <si>
    <t>在企业开展技术研发、成果转化、创新管理等工作，具体岗位职责：1.技术研发与攻关；2.科技成果转化；3.创新体系建设；4.人才培养及团队建设；5.政策对接与资源整合。</t>
  </si>
  <si>
    <t>教育背景：硕士及以上学历，轻工技术、包装工程、印刷工程、材料工程专业；工作经验：包装印刷领域3年以上教学科研工作经验。</t>
  </si>
  <si>
    <t>广西容县盛美嘉家具制造有限公司</t>
  </si>
  <si>
    <t>赵春强</t>
  </si>
  <si>
    <t>广西聚馨麦芽有限公司</t>
  </si>
  <si>
    <t>仵莉</t>
  </si>
  <si>
    <t>负责啤酒麦芽、精酿工艺优化及项目技术支持</t>
  </si>
  <si>
    <t>粮食行业、发酵方面</t>
  </si>
  <si>
    <t>广西龙昌环保科技有限公司</t>
  </si>
  <si>
    <t>李志强</t>
  </si>
  <si>
    <t>资金融资难、人才短缺、研发能力弱；强化基础研究与核心技术攻关。</t>
  </si>
  <si>
    <t>技术激活与创新</t>
  </si>
  <si>
    <t>0824 船舶与海洋工程</t>
  </si>
  <si>
    <t>熟悉国内环境方面所需设备设施结构原理，开发设备具创新力</t>
  </si>
  <si>
    <t>柳州市神鹰科技有限公司</t>
  </si>
  <si>
    <t>黄淑文</t>
  </si>
  <si>
    <t>0825 航空宇航科学与技术</t>
  </si>
  <si>
    <t>广西生态工程职业技术学院</t>
  </si>
  <si>
    <t>广西力源宝科技有限公司</t>
  </si>
  <si>
    <t>梁兰妮</t>
  </si>
  <si>
    <t>新型肥料的原创核心技术上仍有不足，包括缓/控释肥料、增值肥料、水溶肥料等新型肥料的研发和生产技术。
肥料产品的特性和农业生产实际需求之间存在差距，需要进一步提升肥料产品对不同作物、土壤条件的适应性和有效性。
需要提高肥料的养分利用率，减少养分流失对环境的影响。</t>
  </si>
  <si>
    <t>为新型肥料的研发工作提供意见及建议，结合地方实际情况，探索适合本地土壤和作物的高效肥料配方；协同到田间地头进行实地考察，根据土壤条件和作物需求，提供精准施肥建议；建立示范田，展示先进施肥方法和技术的效果，引导周边农户学习和模仿。</t>
  </si>
  <si>
    <t>0828 农业工程</t>
  </si>
  <si>
    <t>农业资源与环境专业，具有土壤学、植物营养学和微生物学的背景</t>
  </si>
  <si>
    <t>广西润达制药股份有限公司</t>
  </si>
  <si>
    <t>韦学群</t>
  </si>
  <si>
    <t>1、白酒进一步口感调式；2、特膳食品研发工艺。</t>
  </si>
  <si>
    <t>1、白酒口感进一步调式；2、提供市场需求的特膳食品种类及研发工艺情况。</t>
  </si>
  <si>
    <t>广西大学、广西中医药大学、广西科技大学</t>
  </si>
  <si>
    <t>中药工程、食品工程，副教授或者博士以上。</t>
  </si>
  <si>
    <t>广西上思县华思木业有限公司</t>
  </si>
  <si>
    <t>刘起试</t>
  </si>
  <si>
    <t>1、无胶水制板工艺科学论文的撰写，专利技术的发掘与申报，以及知识产权的保护；2、热压机高低温交互工作中冷却循环水的降温处理及热量回收；3、人造实木多层板成型后容易变形的解决方案；4、人造实木多层板基材饰面无醛工艺的开发及应用，主攻电子束烤漆饰面纸的使用，及其应用专利（摒弃传统浸胶方式，杜绝对人体健康伤害和环境污染）、产品专利（无醛、抗污、高端、耐用）的申报。</t>
  </si>
  <si>
    <t>生产技术改良指导、专利发掘及撰写</t>
  </si>
  <si>
    <t>0829 林业工程</t>
  </si>
  <si>
    <t>广西大学、桂林电子科技大学</t>
  </si>
  <si>
    <t>梧州市科丽能环保科技有限公司</t>
  </si>
  <si>
    <t>李亮亮</t>
  </si>
  <si>
    <t>18707749528</t>
  </si>
  <si>
    <t>科技创新相关政策解读，科技计划项目辅导，科技成果转化，废矿物油及煤焦油再生利用工艺技术研发与创新</t>
  </si>
  <si>
    <t>科技创新政策宣讲、项目申报辅导、研发项目技术支持</t>
  </si>
  <si>
    <t>0830 环境科学与工程</t>
  </si>
  <si>
    <t>贺州东方雨虹砂粉科技有限公司</t>
  </si>
  <si>
    <t>梁欢欢</t>
  </si>
  <si>
    <t>缺乏有经验的专家团队来现场指导。</t>
  </si>
  <si>
    <t>技术指导，工艺设计等。</t>
  </si>
  <si>
    <t>广西民族大学</t>
  </si>
  <si>
    <t>环境科学与工程、材料学.</t>
  </si>
  <si>
    <t>广西新桂环保科技集团有限公司</t>
  </si>
  <si>
    <t>欧坤</t>
  </si>
  <si>
    <t>急需环境健康领域高级人才，具备跨学科研究和技术转化能力，推动公司在环境污染与健康风险评估等领域的创新突破与产业化发展。</t>
  </si>
  <si>
    <t>负责领导环境健康领域的前沿研究，聚焦环境污染与健康风险评估、生态毒理学及技术转化；具备跨学科整合能力，推动科研成果产业化；制定研究战略，带领团队攻克关键技术难题，提升公司在环境健康领域的创新竞争力。</t>
  </si>
  <si>
    <t>广西大学,广西医科大学,广西壮族自治区水产科学研究院</t>
  </si>
  <si>
    <t>环境科学或生物医药相关专业，了解环境科学研究，有斑马鱼、小鼠等实验动物研究经历，在环境科学、材料科学、生物医药、生物工程等研究领域有研究背景的科技人才。</t>
  </si>
  <si>
    <t>钦州市</t>
  </si>
  <si>
    <t>广西钦州福晟电子有限公司</t>
  </si>
  <si>
    <t>张红萍</t>
  </si>
  <si>
    <t>针对摇杆数字电位器的耐久性、精度、稳定性等方面缺点，研发高分辨率摇杆式电位器产品，并建立高精度摇杆装配及检测技术平台，实现摇杆组装过程监控及复归精度检测，为设备高端化提供基础元器件支撑。</t>
  </si>
  <si>
    <t>电子智能、机器视觉、光学三维测量等研究</t>
  </si>
  <si>
    <t>电子信息技术专业、高校中具有硕士学位或者副高级职称以上的在职科技人员。</t>
  </si>
  <si>
    <t>广西海螺环境科技有限公司</t>
  </si>
  <si>
    <t>罗刚</t>
  </si>
  <si>
    <t>1.SCR脱硝催化剂新产品的研发：
2.废旧脱硝催化剂碱金属及重金属杂志的去除。</t>
  </si>
  <si>
    <t>需求物理化学、材料化学类专家</t>
  </si>
  <si>
    <t>需求化学类或环境工程科学类背景</t>
  </si>
  <si>
    <t>华鸿水务集团股份有限公司</t>
  </si>
  <si>
    <t>胡远科</t>
  </si>
  <si>
    <t>污水处理工艺及环保装备的研发</t>
  </si>
  <si>
    <t>环境生态工程或环保设备工程领域</t>
  </si>
  <si>
    <t>广西科清环境服务有限公司</t>
  </si>
  <si>
    <t>张桂洲</t>
  </si>
  <si>
    <t>18777126054</t>
  </si>
  <si>
    <t>一是高水平创新平台建设不足。缺少国家级创新平台，重大中试平台建设不足，没有充分发挥创新平台开展关键共性技术攻关，组织跨领域、跨学科团队协同合作。二是人才不足。科技研发及转化人才的稀缺，严重制约企业科研投入以及新技术转化的规模和效率。</t>
  </si>
  <si>
    <t>熟悉固废（危废）处置技术指导及工艺改良、产品质量提升；熟悉国内外固废（危废）先进技术；具有较强理论功底、实验经验、现场工作经验。</t>
  </si>
  <si>
    <t>广西大学、北部湾大学</t>
  </si>
  <si>
    <t>环境科学与工程专业人才：具备较深的固体废物、危险废物处置理论知识和现场工作经验。具备严谨的质量意识和分析能力。</t>
  </si>
  <si>
    <t>巴迪泰（广西）生物科技有限公司</t>
  </si>
  <si>
    <t>韩艳华</t>
  </si>
  <si>
    <t>生命科学</t>
  </si>
  <si>
    <t>1、新的体外诊断试剂（血液检测）液相平台如微流控（要求：成本低、准确度高、灵敏度高等）等的建立。                                          
2、高敏心肌肌钙蛋白I的检测方法建立。                                
3、宠物诊断试剂批文的获得相关人才。                                            
4、癌症相关小分子与抗体络合技术人才。</t>
  </si>
  <si>
    <t>体外诊断试剂研发方法指导；小分子与抗体等大分子络合技术指导。</t>
  </si>
  <si>
    <t>0831 生物医学工程</t>
  </si>
  <si>
    <t>1、有体外诊断试剂和检测平台研发经验；
2、有分子与分子络合经验</t>
  </si>
  <si>
    <t>广西云康健健康管理有限公司</t>
  </si>
  <si>
    <t>李品</t>
  </si>
  <si>
    <t>生物酶解技术、发酵技术，应用于健康产品或者化妆品，如抗红、抗红血丝、舒缓、以及淡斑等应用；健康食品，如肠道调理、亚健康调理等</t>
  </si>
  <si>
    <t>广西医科大学、广西中医药大学、广西中医药研究院</t>
  </si>
  <si>
    <t>酶解发酵技术，动植物小分子技术应用</t>
  </si>
  <si>
    <t>广西科健邦生物技术有限公司</t>
  </si>
  <si>
    <t>萧清荣</t>
  </si>
  <si>
    <t>生化分离与分析技术、自动分析与酶法分析以及免疫化学分析。</t>
  </si>
  <si>
    <t>通过对贺州市生物医学检测试剂的开发和产品制备研究，促进生物医学检测试剂行业的发展和推广。</t>
  </si>
  <si>
    <t>广西大学、桂林医学院</t>
  </si>
  <si>
    <t>生物医药。</t>
  </si>
  <si>
    <t>广西神冠胶原生物集团有限公司</t>
  </si>
  <si>
    <t>杨家梅</t>
  </si>
  <si>
    <t xml:space="preserve">  公司业务不断拓展，对于检测方法开发、新标准建立、质量控制加强和新产品新服务探索方面的人员和技术需求日益增加，需要有相关能力资历的技术人员助力快速发展。</t>
  </si>
  <si>
    <t>研发、质控、项目管理</t>
  </si>
  <si>
    <t>0832 食品科学与工程</t>
  </si>
  <si>
    <t xml:space="preserve">    本企业需要具有国内外食品或相关企业研发、质量控制经验的技术人员，熟练操作大型分析仪器，具有博士或副高级以上职称，主持过省级以上科研项目，具有一定项目管理资历（如六西格玛黑带等），英语交流顺畅。</t>
  </si>
  <si>
    <t>广西良韵农业科技有限公司</t>
  </si>
  <si>
    <t>史童宇</t>
  </si>
  <si>
    <t>1.粮油产品（如油脂、谷物）成分复杂，高脂肪、高蛋白或高色素等特性会干扰检测信号，导致灵敏度下降。例如，黄曲霉毒素检测时，油脂和色素可能掩盖目标物信号。需要加强产品检测检验技术的创新；
2.粮油原料的深加工技术（如谷物碾磨、油脂精炼、蛋白提取等）不足，产品附加值有待提高。需要开展新型食品配料、功能性粮油产品的研发，满足市场需求。</t>
  </si>
  <si>
    <t>一、质量与安全研究：
    1.分析粮油加工过程中的质量风险点，制定质量控制标准及微生物检测方法。  
    2.研究粮油产品储存稳定性、保质期延长技术及食品安全保障措施。
    二、功能性食品开发：
    功能性粮油产品开发，如低GI杂粮产品、营养健康、方便即食粮油产品等。</t>
  </si>
  <si>
    <t>广西职业技术学院</t>
  </si>
  <si>
    <t>专业需求：食品科学与工程、粮食工程、油脂工程专业。
背景需求：
1.拥有粮油加工技术研发和产品检验检测研究经验等；
2.承担市级以上科技计划项目，发表过高水平论文或拥有发明专利；
3.熟悉粮油行业政策法规及质量标准（如ISO、HACCP等）。</t>
  </si>
  <si>
    <t>北海市宽利水产有限公司</t>
  </si>
  <si>
    <t>李小丽</t>
  </si>
  <si>
    <t>在水产品原料鲜度品质维持与加工产品品质提升关键技术创新方面存在不足。目前，虽然公司在水产品自动化加工设备与快速冻结设备方面进行了应用，但对于智能化加工设备改造应用与新型多效产品锁鲜、品质靶向提升技术研发与应用存在短板，亟需引进具有水产品保鲜与加工技术研发的专业科研人员进行提升；另一方面，公司在水产品全产业链标准化生产技术方面尚有较强的标准化技术支撑需求，主要是完善公司全链标准化技术体系，形成一批具有规范水产品标准化加工生产与贮藏运输领域的技术规范/规程，以标准化引领企业高质量发展。</t>
  </si>
  <si>
    <t>指导公司开展水产品保鲜与品质提升关键技术研发与应用；指导公司开展加工设备智能化改造；指导公司开展全产业链标准化体系建设。</t>
  </si>
  <si>
    <t xml:space="preserve"> 水产品加工及贮藏工程、食品科学与工程等专业。具有正高级专业技术职称，主持相关国家及省部级相关科研项目，具有从事水产品加工及保鲜技术研发或产品开发与技术推广经验不少于10年；具有全国或省级水产品产业相关标准化技术组织委员资格，具有制修订水产品加工及流通领域国家、行业与地方标准经验。</t>
  </si>
  <si>
    <t>广西贵港市威达木业有限公司</t>
  </si>
  <si>
    <t>毛贵聘</t>
  </si>
  <si>
    <t>现有生产工艺能耗高、效率低，产品同质化严重。急需专业人员助力优化工艺，降低成本，开发高附加值新产品，提升市场竞争力。</t>
  </si>
  <si>
    <t>科技特派员主要就是到企业车间，看看怎么把木材加工工艺搞得更高效，给设备提提优化建议。还得帮开发新产品，多引入一些新技术。另外，给员工做做技术培训，大家一起把技术搞上去</t>
  </si>
  <si>
    <t>南宁市泽威尔饲料有限责任公司</t>
  </si>
  <si>
    <t>马荣鸣</t>
  </si>
  <si>
    <t>创新成本高、研发周期长、审批周期长、推广难、知识产权保护难、产学研结合不紧密、成果转化效率低、资源与成本压力的问题。需要对绿色高效产品、精准营养与减抗替抗产品开发，针对不同动物生长阶段利用生物工程技术、纳米材料、合成生物学等技术提升添加剂生产效率和质量。</t>
  </si>
  <si>
    <t>农业研发技术员</t>
  </si>
  <si>
    <t>广西农业科学院、广西大学</t>
  </si>
  <si>
    <t>本科及以上学历，专业背景包括动物营养、动物科学、畜牧学、饲料科学等。需熟悉动物营养需求、饲料配方设计、饲料加工及质量控制。部分岗位要求掌握分子生物学、微生物学等实验技能。</t>
  </si>
  <si>
    <t>广西宝城食品科技有限公司</t>
  </si>
  <si>
    <t>禹建发</t>
  </si>
  <si>
    <t>食品贮藏方法创新不足及调味品调味研发不足、市场开发与管理不足</t>
  </si>
  <si>
    <t>农产品加工及贮藏、调味品研发、市场开发与管理等专业</t>
  </si>
  <si>
    <t>广西宏胜陶瓷有限公司</t>
  </si>
  <si>
    <t>温泉</t>
  </si>
  <si>
    <t>19977432266</t>
  </si>
  <si>
    <t>重大技术问题指导突破，专利技术材料辅导撰写</t>
  </si>
  <si>
    <t>对公司的研究开发方向、重大技术问题及项目进展情况进行咨询和评估，并进行技术性指导。</t>
  </si>
  <si>
    <t>0835 软件工程</t>
  </si>
  <si>
    <t>科技人员专业：理学、工学，背景需求：在新材料、无机非金属材料等技术领域有扎实的专业知识和丰富的实践经验。</t>
  </si>
  <si>
    <t>北海南珠宫珍珠股份有限公司</t>
  </si>
  <si>
    <t>游神保</t>
  </si>
  <si>
    <t>1、专业技术人才匮乏，难以找到精准人才；2、不能准确把握和利用政府出台的相关科研政策，助力企业科研技术发展。</t>
  </si>
  <si>
    <t>海水珍珠贝养殖技术员（贝类饵料研发）</t>
  </si>
  <si>
    <t>（9）农学</t>
  </si>
  <si>
    <t>0908 水产</t>
  </si>
  <si>
    <t>马氏珠母贝、白蝶贝、黑蝶贝等海水珍珠贝的养殖背景，包括循环水水质控制、病虫害防治、饵料研发等。</t>
  </si>
  <si>
    <t>广西五和博澳药业有限公司</t>
  </si>
  <si>
    <t>朱向阳</t>
  </si>
  <si>
    <t>1. 熟悉高新技术企业申报：具备丰富的高新技术企业认定经验，熟悉申报条件、流程及材料准备，能够及时跟踪政策动态，协助企业高效完成申报工作，确保符合认定标准。
2. 对企业研发项目能明确培训以及指导：能够根据企业需求制定针对性的培训计划，涵盖项目管理、技术技能等关键领域；在研发项目中提供全程指导，包括目标设定、任务分解、进度监控和绩效评估，确保项目高效推进。
3. 熟悉药品研发和项目管理：精通药品研发全流程，从药物发现到上市注册，具备丰富的项目管理经验，能够制定科学的项目计划，有效管理风险，确保团队协作顺畅，同时保障项目符合法规和质量标准。</t>
  </si>
  <si>
    <t>要求具备相关行业经验，熟悉高新技术企业申报政策、项目管理方法和药品研发流程，具备良好的沟通能力和团队协作精神。</t>
  </si>
  <si>
    <t>（10）医学</t>
  </si>
  <si>
    <t>1007 药学</t>
  </si>
  <si>
    <t>1、专业要求：生物化学、医学、药学、生物学等相关专业，且具有硕士及以上学历或高级工程师及以上职称。
2、能力与经验：具备扎实的相关产业领域专业知识，熟悉药品研发全流程及项目管理方法；主持或承担过市级及以上科技项目，掌握相关实验技术、数据分析工具及行业前沿技术；熟悉医药制品开发、生产、质量相关技术，具备丰富的研发项目管理经验，精通项目管理工具与方法，能按照公司相关工作方案的要求提供专业服务。</t>
  </si>
  <si>
    <t>广西大海阳光药业有限公司</t>
  </si>
  <si>
    <t>朱荣</t>
  </si>
  <si>
    <t>研发设备不足，自主创新、技术升级能力不够</t>
  </si>
  <si>
    <t>科技顾问、研发技术指导、生产工艺改进</t>
  </si>
  <si>
    <t>1008 中药学</t>
  </si>
  <si>
    <t>广西中医药大学、广西大学医药学院、广西中医药研究院</t>
  </si>
  <si>
    <t>中药、药学等相关研究领域、正高职称</t>
  </si>
  <si>
    <t>柳州市华夏标准件股份有限公司</t>
  </si>
  <si>
    <t>覃基梅</t>
  </si>
  <si>
    <t>产品开发设计/工装模具设计</t>
  </si>
  <si>
    <t>技术开发部</t>
  </si>
  <si>
    <t>（13）艺术学</t>
  </si>
  <si>
    <t>1305 设计学</t>
  </si>
  <si>
    <t>广西侨辉电线电缆有限公司</t>
  </si>
  <si>
    <t>陆玲玲</t>
  </si>
  <si>
    <t>需要协助指导研发费用归集分配、申报高企</t>
  </si>
  <si>
    <t>（14）交叉学科</t>
  </si>
  <si>
    <t>1401 集成电路科学与工程</t>
  </si>
  <si>
    <t>广西宾阳县荣良农业科技有限公司</t>
  </si>
  <si>
    <t>马昭星</t>
  </si>
  <si>
    <t>太阳能抽水灌溉系统存在能源转化低致抽水效率不高、受天气影响大稳定性差、适配不同地形农田的灵活性不足等问题，急需优化技术提升效率、增强稳定性和适配性。</t>
  </si>
  <si>
    <t>农业智能装备工程</t>
  </si>
  <si>
    <t>广西农业科学院</t>
  </si>
  <si>
    <t>农业工程类专业，对农业灌溉有研究的</t>
  </si>
  <si>
    <t>广西恒稻米业有限公司</t>
  </si>
  <si>
    <t>吴春荣</t>
  </si>
  <si>
    <t>存在问题：1、部分种植区域土壤重金属含量较高，如果当季雨水较少时种植水稻的重金属含量偏高，影响大米加工、销售；2、大米营养成分、口感与水稻品种、种植区域水土气候及种植方式关系存在较大影响，但目前公司对这方面认识不深、缺少理论体系和专业技术知识、经验。技术需求：1、降低水稻对重金属吸收方式方法、技术；2、提高大米营养与口感方式方法、技术。的方法。</t>
  </si>
  <si>
    <t>影响水稻种植过程重金属含量因素及降低方式方法培训；影响稻米营养成分及口感相关知识培训。</t>
  </si>
  <si>
    <t>农学</t>
  </si>
  <si>
    <t>广西农业科学院、广西大学等农业、食品类科研单位或院校</t>
  </si>
  <si>
    <t>农业（种植业）或食品工程相关专业及资深工作经历。</t>
  </si>
  <si>
    <t>华蓝设计（集团）有限公司</t>
  </si>
  <si>
    <t>廖媛</t>
  </si>
  <si>
    <t>本单位自2022年以来开展人工智能在工程设计咨询的研发与应用，目前面临技术瓶颈和成果转化率低等问题，急需科技特派员智能设计优化、数据分析与模型训练等技术指导，协助制定人工智能相关关键技术研发规划，并搭建产学研合作平台，促进人工智能技术转化，助力企业突破瓶颈，提升竞争力，实现高质量发展。</t>
  </si>
  <si>
    <t>负责在工程设计及咨询领域提供人工智能设计优化、数据分析、模型训练等技术指导，协助突破技术瓶颈并制定研发规划。岗位要求博士或副高以上专业技术职称，具备人工智能算法研发经验及产学研合作能力，熟悉工程设计行业者优先。职责包括开展科技政策宣传、协助制定人工智能研发规划、指导高级别科研项目申报、推动人工智能技术研发与成果转化、开展技术培训、典型项目示范等。</t>
  </si>
  <si>
    <t>人工智能</t>
  </si>
  <si>
    <t>广西大学、广西科学院</t>
  </si>
  <si>
    <t>人工智能、计算机科学、电子信息等相关专业背景，在人工智能、深度机器学习、神经网络等方向有深入研究，精通智能设计优化、数据分析及模型训练等技术，具备人工智能技术研发与成果转化经验；熟悉国家及广西科技计划项目（如创新驱动专项、重点研发计划等）申报流程，能独立完成项目申报书撰写与指导；需具备产学研合作资源，能够整合高校及科研院所力量，推动技术落地；同时，需对人工智能发展趋势有深刻洞察，能结合行业需求制定研发规划，助力企业技术突破与创新发展。</t>
  </si>
  <si>
    <t>广西华蓝岩土工程有限公司</t>
  </si>
  <si>
    <t>黄汉林</t>
  </si>
  <si>
    <t>需要专业人员指导企业开展申报及开展科研项目；申报市级和区级企业技术中心、工程技术中心；申报南宁市产业发展急需紧缺人才企业名录等</t>
  </si>
  <si>
    <t>科创中心顾问</t>
  </si>
  <si>
    <t>土木工程</t>
  </si>
  <si>
    <t>了解岩土工程行业，有相关申报科研项目或课题、专利经验，最好本单位成功申报过企业技术中心、工程技术中心、急需紧缺人才企业名录等。</t>
  </si>
  <si>
    <t>广西交建工程检测咨询有限公司</t>
  </si>
  <si>
    <t>吕政凡</t>
  </si>
  <si>
    <t>（1）科技创新方面存在问题：当前我单位重点科研方向为工业固废资源化利用和无人机公路巡检、无人机收方和测绘两大方向。在固废资源化利用的科技创新方面，我单位已经研发赤泥基泡沫轻质土、水泥赤泥稳定碎石路面基层、水泥稳定钢渣碎石路面基层，但存在固废路用材料的产业化装备适配性差、复杂应用环境下固废材料的稳定性研究深度不足、多种固废材料协调激发理论研究不足等问题；在检测技术的科技创新方面，我单位相关技术创新、成果转化、人才培养等方面工作仍需要进一步提升，并且缺乏无人机检测项目技术及经验，在无人机检测技术人才培养方面的能力也不足，缺乏开展相关技术创新的人才技术、技术基础。                                                                                                      （2）需求：一是，需求长期从事工业固废资源化利用、泡沫轻质土技术研究，并具有工程化应用经验的科研技术人员，熟悉多固废协调激发理论研究、熟悉固废路用稳定性研究，熟悉固废路用装备研发、改造和产业化应用；二是，需求长期从事无人机公路巡检、无人机收方和测绘等方面的无人机检测技术研发和应用的科研技术人员，具有可靠的无人机检测技术和相关技术的工程化应用经验，熟悉无人机检测技术未来发展趋势。三是在道路、桥梁与隧道等交通基础设施建设及运营过程的检测、监测及状态评估等新技术、新装备研发及应用方面需要高层次科技人员的指导和支持</t>
  </si>
  <si>
    <t>交通基础设施检测技术研发、固废路用新材料研发，岗位人员能够为企业培养工业固废资源化利用、交通基础设施检测和无人机检测技术方面的人才，能够指导企业开展相关技术研发和工程应用</t>
  </si>
  <si>
    <t>(814) 土木工程</t>
  </si>
  <si>
    <t>（1）科技人员专业：土木工程、土木工程材料、测绘工程；
（2）背景需求：从事工业固废在土木工程领域的资源化利用研究和应用；从事泡沫轻质土技术研究研究和应用；桥梁与隧道工程、道路工程等交通基础设施的检测、监测及状态评估等相关研究工作；从事无人机公路巡检、无人机收方和测绘方面的软件开发、新技术研究和应用；具有博士学位及正高级职称。</t>
  </si>
  <si>
    <t>广西城规勘测科技有限公司</t>
  </si>
  <si>
    <t>叶茂</t>
  </si>
  <si>
    <t>人才短缺与流失、市场需求对接难、成果转化效率低</t>
  </si>
  <si>
    <t>具有扎实的相关产业领域专业知识,较强的研发能力和技术特长,能协助企业申报课题、申报工程技术研究中心，攻克技术难点</t>
  </si>
  <si>
    <t>(81603)地图制图学与地理信息工程、(85704)测绘工程、(853)城乡规划★、(835)软件工程、(85405)软件工程</t>
  </si>
  <si>
    <t>南宁师范大学、广西自然资源职业技术学院</t>
  </si>
  <si>
    <t>434 测绘类 081201 测绘工程；438 测绘类 081205T 地理空间信息工程；273 地理科学类 070503 人文地理与城乡规划；398 计算机类 080902 软件工程；凝练科技创新技术需求，协助制定企业创新战略规划/参与科技创新技术攻关，提升企业技术研发水平/对接引进科技创新资源，推动科技成果转移转化/</t>
  </si>
  <si>
    <t>广西富凤农牧集团有限公司</t>
  </si>
  <si>
    <t>李非</t>
  </si>
  <si>
    <t>0771-3310569</t>
  </si>
  <si>
    <t>基层缺少发现、解决问题的技术性人才</t>
  </si>
  <si>
    <t>家禽疫病防控岗位、育种岗位、动物营养岗位、兽医微生物学岗位</t>
  </si>
  <si>
    <t>畜牧学、兽医学</t>
  </si>
  <si>
    <t>广西大学、广西壮族自治区兽医所、广西农业职业技术大学</t>
  </si>
  <si>
    <t>1.具有畜牧、兽医等方向的硕士研究生或副高级及以上的学历或职称；
2.有在基层生产一线工作或服务的经历；
3.具有扎实的实践操作能力，能解决养殖过程种的实际问题；
4.熟悉行业动态，了解养殖行业的性技术、新成果、新趋势等；
5.具有较强的创新意识</t>
  </si>
  <si>
    <t>广西壮族自治区水利电力勘测设计研究院有限责任公司</t>
  </si>
  <si>
    <t>李艳平</t>
  </si>
  <si>
    <t>1、“水利隧洞绿色低碳智能建养关键技术研究及示范应用”；
2、“复杂水源条件及作物多样性背景下生态灌区水肥精准调控关键技术研究与应用”；
3、“基于绿色低碳技术的低空感知及智慧水利关键技术研究”</t>
  </si>
  <si>
    <t>申请派驻企业科技特派员，建立科技人员服务企业的长效机制，推动科技创新与产业创新深度融合，服务于广西水利事业发展。</t>
  </si>
  <si>
    <t>0815 水利工程</t>
  </si>
  <si>
    <t>水利工程、水资源、工程地质、人工智能等专业</t>
  </si>
  <si>
    <t>中国检验认证集团广西有限公司</t>
  </si>
  <si>
    <t>吴雪英</t>
  </si>
  <si>
    <t>1、对国家及科技厅在科技创新方面的政策研究不够深入；
2、申报省部级及以上的科技项目难度非常大；
3、产学研合作不够深入；
4、高层次专业人才比较少，科技创新引领性不够，科研成果转化不足；</t>
  </si>
  <si>
    <t>具备海洋生物信息、海洋监测、海洋污染物检测等技术开发能力</t>
  </si>
  <si>
    <t>0707 海洋科学</t>
  </si>
  <si>
    <t>广西大学海洋学院、广西民族大学海洋与生物技术学院、北部湾大学海洋学院</t>
  </si>
  <si>
    <t>海洋生物学、海洋科学、海洋资源与环境</t>
  </si>
  <si>
    <t>广西智尚数字科技有限公司</t>
  </si>
  <si>
    <t>廖敏</t>
  </si>
  <si>
    <t>1、政策文件往往内容繁多、条款复杂，且涉及多个领域和方面。无法全面、准确地理解政策内容。
2、信息不对称的问题。无法及时获取最新的政策信息，或者对政策的解读与官方意图存在偏差。
3、缺乏专业的科技成果转化指导，与高校、科研院所之间的合作机制不够健全，导致科技成果转化难以顺利进行。
4、成果转化链条不畅通，缺乏多元化的科技成果转化渠道，导致转化效率低下。</t>
  </si>
  <si>
    <t>提供专业政策咨询服务，对接引进科技创新资源</t>
  </si>
  <si>
    <t>科技人员专业为计算机及相关专业，具有扎实的相关产业领域专业知识，较强的研发能力和技术特长，熟悉相关产业国内外技术发展的基本情况，了解我区科技型企业科技创新发展的政策，能协助企业实现科技成果转化及应用。</t>
  </si>
  <si>
    <t>广西钇能高分子材料有限公司</t>
  </si>
  <si>
    <t>陈闵富</t>
  </si>
  <si>
    <t>离子电池由正极、负极、隔膜、电解液和封装材料五个部分组成，其中隔膜作为锂离子电池的关键部件，主要起到防止电极接触、保证离子的输送和储存电解质的作用。隔膜对于电池安全运行至关重要，在碰撞、刺穿或者热失效情况下，隔膜的破损、收缩会引起正负极的直接接触，引发剧烈的电池反应，造成电池的起火爆炸。虽然传统商业聚烯烃隔膜具有良好的力学性能和电化学性能，但当温度升高至130～140℃时，隔膜尺寸明显收缩。在锂离子电池物理结构中，以多孔高分子聚合物隔离膜的机械性能和热稳定性能锂最为脆弱。当锂离子电池因缺陷或者滥用出现热失控 时，由于内应力的存在，隔膜往往会收缩熔化，此时其原来的隔离作用和离子导通性能均受到破坏，局部正负极直接接触进一步加剧了锂电池的热失控,最终导致锂电池鼓胀、漏液或冒火燃烧。因此，鉴于传统聚烯烃隔
膜在耐热性能方面的不足，开发具有良好耐热性能的新型锂离子电池隔膜迫在眉睫。</t>
  </si>
  <si>
    <t>协助产品科技创新问题的解决,同时配合开发新品包含陶瓷隔膜。</t>
  </si>
  <si>
    <t>080407高分子材料
与工程</t>
  </si>
  <si>
    <t>非纯学术,需要有产业、产品实际开发、研发经历。</t>
  </si>
  <si>
    <t>广西水木深研先进技术融合创新促进中心有限公司</t>
  </si>
  <si>
    <t>杨杰花</t>
  </si>
  <si>
    <t>2025年青秀创新中心计划申报国家级科技企业孵化器，需1名专家进行战略指导</t>
  </si>
  <si>
    <t>孵化器战略规划顾问。指导青秀创新中心制定国家级孵化器申报路径，优化服务定位与产业方向，设计符合《科技型企业孵化器认定管理办法（征求意见稿）》的分级管理策略，力争成功申报国家级科技企业孵化器。</t>
  </si>
  <si>
    <t>（11）管理学</t>
  </si>
  <si>
    <t>1.熟悉国家级孵化器申报流程及运营标准，具备《科技企业孵化器管理办法》政策解读经验
2.具有科技企业投融资案例经验，熟悉风险投资、股权设计等。
3.精通知识产权布局、高企申报辅导。
4.参与过至少1家国家级孵化器申报或运营。</t>
  </si>
  <si>
    <t>广西壮族自治区通信产业服务有限公司</t>
  </si>
  <si>
    <t>何国对</t>
  </si>
  <si>
    <t>一、科技创新方面存在的问题
1.现有研发人员创新能力不足，对当前主流新技术不够深入。
2.AI落地场景挖掘不深，对客户的业务场景及AI痛点有待提升；
3.传统研发人员不具备AI算法落地能力。  
4.高端复合型人才短缺，兼具通信技术、AI算法、软件开发能力的复合型人才稀缺。
二、需求描述
1.技术合作与支持：
寻求与高校、科研机构的技术合作，共同攻克技术难题，加速新技术的研发和应用。
2.政策与资金支持：
申请政府科技创新项目资助，获得研发经费支持，减轻企业研发投入压力。
3.人才引进与培养：
引进和培养高层次科技创新人才，帮助企业提升创新能力</t>
  </si>
  <si>
    <t>人工智能应用专家，具有深厚科技背景、创新思维和实践经验专家</t>
  </si>
  <si>
    <t>软件工程、计算机科学与理论、人工智能等计算机相关专业，研究生及以上学历，具备创新能力、团队协作和持续学习能力</t>
  </si>
  <si>
    <t>广西金陵农牧集团有限公司</t>
  </si>
  <si>
    <t>粟永春</t>
  </si>
  <si>
    <t>育种技术创新需寻求进一步突破，高效饲料配方研发、养殖过程以鸡白痢和禽白血病为主的种源性疾病防控存在困难</t>
  </si>
  <si>
    <t>遗传育种、饲料营养、疫病防控、智能养殖</t>
  </si>
  <si>
    <t>动物科学、饲料工程、智慧牧业科学与工程、动物医学</t>
  </si>
  <si>
    <t>具有相关行业副高级及以上职称</t>
  </si>
  <si>
    <t>广西天雨农业科技有限公司</t>
  </si>
  <si>
    <t>李文墨</t>
  </si>
  <si>
    <t>1、农产品烘干加工技术工艺研发和应用，2、农产品加工衍生
露及细胞液开发和应用）3八角加工工艺的研发和应用</t>
  </si>
  <si>
    <t>加工工艺工程师</t>
  </si>
  <si>
    <t>机械工程</t>
  </si>
  <si>
    <t>广西大学轻工与食品工程学院</t>
  </si>
  <si>
    <t>农产品加工、食品，农产品加工设备</t>
  </si>
  <si>
    <t>广西交通工程检测有限公司</t>
  </si>
  <si>
    <t>周明</t>
  </si>
  <si>
    <t>公司近年致力于隧道工程全生命健康周期建管养一体化研究，目前在隧道工程健康监测、智慧检测、加固设计及维修等领导科技创新及科技成果转化存在一定难度，需要行业技术专家结合本公司已有研究基础凝炼提升，促进企业科技发展及企业转型。</t>
  </si>
  <si>
    <t>隧道工程建管养一体化技术研究</t>
  </si>
  <si>
    <t>(814)土木工程</t>
  </si>
  <si>
    <t>南宁学院</t>
  </si>
  <si>
    <t>需要科技人员具备丰富的隧道工程工作经验，有专业的技术能力，熟悉行业政策和隧道前沿发展，有较强的研发能力和创新思维。</t>
  </si>
  <si>
    <t>持一级注册结构工程师证优先</t>
  </si>
  <si>
    <t>广西北投交通养护科技集团有限公司</t>
  </si>
  <si>
    <t>陈齐风</t>
  </si>
  <si>
    <t>建筑固废资源化处理技术攻关，主要是基于建筑固废的再生道路材料制备技术理论的混凝土及沥青路面再生骨料制备技术。</t>
  </si>
  <si>
    <t>与企业科技人员合作开展相关科技创新研究、应用和推广</t>
  </si>
  <si>
    <t>土木工程、道路工程相关专业，从事建筑固废处理、低碳工程领域的研究</t>
  </si>
  <si>
    <t>南南铝业股份有限公司</t>
  </si>
  <si>
    <t>陶荟宇</t>
  </si>
  <si>
    <t>1.铝合金产品轻量化设计及开发难题。
2.产品表面防护及高性能涂层构筑技术难点。
3.智能产线规划。</t>
  </si>
  <si>
    <t>1.铝合金产品轻量化开发技术支持。
2.高表面工艺设计及优化。
3.智能产线方案设计及建设。</t>
  </si>
  <si>
    <t>(802) 机械工程</t>
  </si>
  <si>
    <t>机械、材料相关专业，具有从事铝合金加工、表面处理或挤压成型方面的研究基础。</t>
  </si>
  <si>
    <t>广西建工集团第一安装工程有限公司</t>
  </si>
  <si>
    <t>李利元</t>
  </si>
  <si>
    <t>1：新技术的应用不够广泛，如BIM（建筑信息模型）、装配式建筑、智能建造；需求：需要加强技术推广和培训，提升企业对新技术应用的认知和能力。2：智能化、自动化技术应用不足；需求：推动智能建造、机器人等技术的应用，提升施工效率和安全性。3：企业创新目标、重点领域和实施路径不明确；需求：凝练技术发展需求，制定科技创新战略规划。</t>
  </si>
  <si>
    <t>研发项目负责人、科技创新研发活动指导、研发费用使用归集</t>
  </si>
  <si>
    <t>力学、机械、材料、电气、电子信息、自动化、土木类</t>
  </si>
  <si>
    <t>机械设计制造及其自动化/工程力学/机械工程/过程装备与控制工程/焊接技术与工程/电气工程与智能控制/土木工程/智能装备与系统/金属材料工程</t>
  </si>
  <si>
    <t>广西路桥工程集团有限公司</t>
  </si>
  <si>
    <t>梁铭</t>
  </si>
  <si>
    <t>18677805919</t>
  </si>
  <si>
    <t>1.当前工程行业在科技创新方面仍面临传统材料性能优化不足、复杂地质条件下新型结构研发滞后、绿色低碳建造技术体系不完善等核心问题，亟需突破新兴技术与工程实践深度融合的瓶颈，推动新材料、新理论、新技术在工程中的应用验证，并建立产学研协同创新机制以加速科研成果向工程效益转化。
2.在复杂地质条件下，超深旋挖灌注桩施工面临诸多挑战，包括软弱围岩、岩土交替等地质条件导致的成孔难度大、施工效率低、桩身质量不稳定；钻孔精度控制困难，钻头易偏移，影响桩基精度和结构安全；钻进效率低、施工周期长，机械设备稳定性不足；以及安全风险高，如井壁坍塌、地下水渗透等问题难以有效预防。因此，亟需研发适应复杂地质条件的新型施工技术，提升施工精度和效率，加强安全监测与防控技术，以推动超深旋挖灌注桩施工技术的创新与发展。</t>
  </si>
  <si>
    <t>（岗位一）技术研发岗，主要工作任务是参与及协助广西路桥集团所涉及的桥梁、隧道、混凝土材料等各类工程问题开展相关理论和试验研究。
（岗位二）岗位主要职责：科技创新政策宣传与沟通，技术攻关，资源对接与成果转化。</t>
  </si>
  <si>
    <t>1、要求具有结构工程专业博士学位；
2、要求具有扎实的专业基础知识和科研能力；
3、要求掌握工程结构极限承载力分析方面的理论知识，并具有一定的研究基础；
4、要求主持并结题至少两项省部级科研项目。
5、岩土工程及其相近专业，具备跨学科背景，能够结合地质、岩土、机械、材料等多领域知识，开展技术创新和工艺优化。</t>
  </si>
  <si>
    <t>广西国土资源规划设计集团有限公司</t>
  </si>
  <si>
    <t>文燕婷</t>
  </si>
  <si>
    <t>集团公司于2020年改制转企，改制后逐步建立科研管理体系，加强科技创新的相关工作，因此集团公司科研基础较为薄弱，科研管理工作仍处于起步阶段，对科技创新支持及科技人才激励等相关政策机制了解不深，在科研项目管理方面也缺乏经验，对科研项目全过程管理和科研经费管理方向都存在困惑，尤其是去年首次获批科技厅广西重点研发计划项目，对科研经费的使用和归集、科研项目中期检查和结题验收考核标准、知识产权与成果转化等方面的问题，均需专家深入指导。</t>
  </si>
  <si>
    <t>科研管理</t>
  </si>
  <si>
    <t>1.对科研相关的政策较为了解，能够指导企业申报科技创新平台和科技计划项目。
2.具有较为丰富的科研项目管理、科研经费管理和科技创新平台建设的经验。</t>
  </si>
  <si>
    <t>广西睿健生物科技有限公司</t>
  </si>
  <si>
    <t>庄洁</t>
  </si>
  <si>
    <t>面临技术创新瓶颈、高端人才短缺、法规政策适应性挑战等问题，寻求与顶尖科研机构的技术合作、引进先进技术与人才，获取法规政策咨询与培训服务，以提升自主创新能力、打造高素质团队、确保合规运营，并在激烈的市场竞争中脱颖而出</t>
  </si>
  <si>
    <t>研发岗</t>
  </si>
  <si>
    <t>具备细胞生物学专业、分子生物学专业、生物医学工程专业、临床医学专业、生物信息学专业等多学科背景，具有扎实的相关产业领域专业知识，较强的研发能力和技术特长，熟悉相关产业国内外技术发展的基本情况，具备组织协调能力和工作责任心</t>
  </si>
  <si>
    <t>广西万水清科技发展有限公司</t>
  </si>
  <si>
    <t>林翔</t>
  </si>
  <si>
    <t>需要通过技术设备治理农村生活污水，并发展睡莲产业，急需睡莲种植方面的技术支持。</t>
  </si>
  <si>
    <t>本岗位致力于通过专业的农村污水治理技术，改善水质并发展、种植睡莲产业，推动农业可持续发展。</t>
  </si>
  <si>
    <t>0903 农业资源利用</t>
  </si>
  <si>
    <t>南宁市农业农村局、南宁市生态环境局、广西亚热带作物研究所</t>
  </si>
  <si>
    <t>睡莲种植等相关专业</t>
  </si>
  <si>
    <t>广西桂物爆破工程有限公司</t>
  </si>
  <si>
    <t>凌文杰</t>
  </si>
  <si>
    <t>18577181961</t>
  </si>
  <si>
    <t>针对公司北流市大风门片区地质灾害综合整治及土地一级开发土地平整等项目，通过对露天矿山爆破扬尘、降尘智能控制系统及数字降尘研究及应用，以期降低爆破扬尘，优化爆破效果,控制生产整体综合成本。</t>
  </si>
  <si>
    <t>通过收集露天矿山爆破、降尘智能控制系统参数，开发远程监控系统，实现爆破扬尘降尘的数字化。</t>
  </si>
  <si>
    <t>广西电力职业技术学院人工智能与信息工程学院</t>
  </si>
  <si>
    <t>计算机科学与技术相关专业，具有从事数据挖掘、计算机网络研究基础。</t>
  </si>
  <si>
    <t>南宁普田润生物有机肥有限公司</t>
  </si>
  <si>
    <t>危妹英</t>
  </si>
  <si>
    <t>(903) 农业资源与环境</t>
  </si>
  <si>
    <t>南宁师范大学</t>
  </si>
  <si>
    <t>需要一名农业资源与环境专业，具有土壤学和土壤培肥方向研究背景的科研人员，能够在生物肥料，菌剂研发提供一定的技术支持服务</t>
  </si>
  <si>
    <t>南宁大北农饲料科技有限责任公司</t>
  </si>
  <si>
    <t>凌成金</t>
  </si>
  <si>
    <t>抗生素替代品添加剂开发及无抗饲料研发</t>
  </si>
  <si>
    <t>采用绿色无抗产品或技术替代原来饲料中的抗菌药后开发的饲料产品效果不下降，最好同时还能抗应激、保障肠道菌群及健康度、提高免疫力。</t>
  </si>
  <si>
    <t>(906) 兽医学</t>
  </si>
  <si>
    <t>玉柴芯蓝新能源动力科技有限公司</t>
  </si>
  <si>
    <t>王恒泓</t>
  </si>
  <si>
    <t>新一代高开关速率、高载频比、高速电机驱动系统开发，提高电动汽车运行效率，降低NVH；需要对永磁同步电机驱动领域具有相关软件、硬件、算法等具有深入理解。</t>
  </si>
  <si>
    <t>为企业提供电机控制理论培训、技术答疑、学术讲座，并辅导企业硬件开发、软件代码编写、产品标定，参与企业项目开发与认证。</t>
  </si>
  <si>
    <t>广西民族大学，物理与电子信息学院，王尧</t>
  </si>
  <si>
    <t>电气工程及其自动化，电机电器智能化</t>
  </si>
  <si>
    <t>广西百盛源农业科技有限公司</t>
  </si>
  <si>
    <t>韦庆文</t>
  </si>
  <si>
    <t>涉农技术创新体系的经费、人才、设施等方面欠缺，需要联合高校共同开展。</t>
  </si>
  <si>
    <t>为企业提供技术咨询服务，包括技术诊断、技术规划、技术创新、技术转化等方面的建议和指导</t>
  </si>
  <si>
    <t>生物技术、资源利用和植保技术</t>
  </si>
  <si>
    <t>广西机械工业研究院有限责任公司</t>
  </si>
  <si>
    <t>陈成刚</t>
  </si>
  <si>
    <t>18169605258</t>
  </si>
  <si>
    <t>1.装备智能化水平需提升: 制糖装备和高速公路养护装备虽已基本实现自动化与智能化，但在机构设计、电气设计方面仍有优化空间。此外，这些装备在数据的深度采集、分析及利用上能力不足，尚未达到智能化决策和控制的水平。2.科技成果转化需强化: 尽管制糖装备、高速公路养护装备、智慧园区、智慧梁场及智慧收费站等研究成果已成功应用于实际场景，并展现出一定的先进性和创新性，但市场对新技术的接受度参差不齐。为提高竞争力，亟需持续优化产品并拓宽推广渠道。3.机电产品市场竞争激烈: 高速公路机电产品市场已趋于成熟，各品牌在功能和性能上的竞争异常激烈。因此，迫切需要行业专家指导，以明确创新研发的方向，保持竞争优势。</t>
  </si>
  <si>
    <t>1.熟悉高速公路机电行业及行业主流技术。如：:熟悉人工智能基础理论与算法、具备数据处理与分析技能，对机电行业前沿发展方向有独到见解，能帮助企业发掘有利于成果转化的科技创新点。2.有智能制造实践经验，具备机械工程、电气工程、自动化工程等相关学科背景，能具体指导科技创新工作方向。</t>
  </si>
  <si>
    <t>计算机科学与技术、机械工程、、电气工程、交通运输工程</t>
  </si>
  <si>
    <t>一、人工智能方面1、熟悉高速公路运营及养护的常用设备:了解高速公路收费系统、监控系统、通信系统、照明系统养护装备等，以便更好地利用人工智能技术建立决策模型，进行智能控制和数据分析优化。2、熟悉人工智能基础理论与算法:深入理解机器学习算法和深度学习算法，能够根据高速公路的业务需求，选择合适的算法来解决问题，如利预测交通流量、优化照明灯控制策略等机电设备管理。3、具备数据处理与分析技能:具备从高速公路各种数据源(传感器、监控摄像头、收费系统等)采集数据能力，并能对采集到的数据进行清洗和预处理，对高速公路数据进行深入分析，挖掘数据中的潜在模式和规律。针对高速公路收费站、服务区、隧道等不同场景，进行智能监控、智慧收费站、服务区智能管理等，分析预警交通流量数据、车辆违法行为等，为交通管理提供决策支持。二、机械设计方面1、机械原理与设计:深入理解机械原理，如机构运动学、动力学等知识，能够进行合理的机械结构设计，确保装备的运动精度和稳定性。以及熟练AutoCAD、SolidWorks等制图软件，以及掌握ANSYS等有限元分析软件、提前发现设计中的干涉和不合理之处，进行力学分析、稳定性分析等，创新优化设计。2、需求分析与创新思维:能够准确理解高速公路机电施工和养护装备需求，结合行业发展趋势，提出创新性的设计理念和解决方案。对现有装备进行分析和评估，找出存在的问题和不足，通过优化设计提高装备的性能、效率和可靠性。3、智能制造实践经验:具备一定的智能制造实践经验，熟悉机械设计、机械加工工艺和工业自动化流程，以及运用机器人、物联网技术，实现产线自动化和生产优化控制。三、其他：具有在高速公路行业工作的经历以及为交通厅、发改委等政府部门提供技术咨询服务的经历。</t>
  </si>
  <si>
    <t>广西七三科技有限公司</t>
  </si>
  <si>
    <t>黄秀敏</t>
  </si>
  <si>
    <t>公司设立有研发团队，2024年度公司研发人员工资为76.10万元，占比96.99%，截止24年12月公司有研发人员24人，占公司总人数的88.89%，其中本科以上学历10人，大专学历14人。公司2025年计划加大研发费用投入，提升产品的创新性。</t>
  </si>
  <si>
    <t>南宁邦尔克生物技术有限责任公司</t>
  </si>
  <si>
    <t>梁树华</t>
  </si>
  <si>
    <t>围绕生物制造领域的酶制剂需求，急需引入新的酶特性设计和酶制造技术的上下游相关技术团队（3-5人）。</t>
  </si>
  <si>
    <t>熟悉酶工程技术应用，作为技术领头人，以传帮带方式为企业培养应用开发人才。</t>
  </si>
  <si>
    <t>(86001) 生物技术与工程</t>
  </si>
  <si>
    <t>广西科学院、广西大学</t>
  </si>
  <si>
    <t>生物技术、生物工程、合成生物学、生物制造专业，有相关产品开发或研究经历。</t>
  </si>
  <si>
    <t>南宁科茂电子科技有限责任公司</t>
  </si>
  <si>
    <t>卢爱勤</t>
  </si>
  <si>
    <t>目前远距离高效率的无线输能技术研究还属于起步阶段，并不成熟，无线输能系统比较粗糙，电路取能的效率不高，传输距离短，导致传感器电路供电不足，无法大规模应用。
需求描述：在应急救援领域的电源保障解决方案，比如实现微波透地无线输电、复杂环境下远距离无线输电、应急设备无线供电等提供应急电源保障。</t>
  </si>
  <si>
    <t>远程高效率无线充电技术研发总监</t>
  </si>
  <si>
    <t>(774) 电子科学与技术</t>
  </si>
  <si>
    <t>科技人员专业：电子科学与技术
背景需求：具备副教授以上职称，专研电子技术20年以上，主持和参与市厅级科研课题多项，指导全国大学生电子设计竞赛成绩优异，有从事研究微波技术与无线输能相关工作经历，掌握远距离无线电力传输关键技术，特别是具备对电磁波束进行聚焦，结合高效率整流电路，从而实现高效率的无线输能的实践能力。</t>
  </si>
  <si>
    <t>中建泓泰通信工程有限公司</t>
  </si>
  <si>
    <t>李金香</t>
  </si>
  <si>
    <t>科技创新方面存在的主要问题为创新资源分配不均、创新能力不足、成果转化机制不畅。需要优化资源配置，引进高新技术人员，加大对基础科学研究的投入，加强关键核心技术攻关，提升自主创新能力。</t>
  </si>
  <si>
    <t>负责科技研发项目的技术对接、技术交流及项目落地工作；根据需求完成相应的产品设计和开发，并提交相关报告或文档；参与公司的创新发展，提出创新性建议，为公司业务的发展提供技术支持；熟悉计算机硬件软件系统知识，具备相关领域的技术背景和专业知识；具备良好的沟通能力，能够清晰、准确地表达技术观点和解决方案；具备团队合作精神，能够与团队成员和其他部门进行有效协作；具备创新思维和解决问题的能力，能够不断探索新的技术方法和应用场景。</t>
  </si>
  <si>
    <t>计算机科学与技术</t>
  </si>
  <si>
    <t>广西民族大学相思湖学院</t>
  </si>
  <si>
    <t>计算机科学与技术或信息与通信工程专业，专注于通信运营商全业务运营支撑系统研发实施、政企行业ERP系统架构设计与研发、作业过程人工智能化、项目精细化财务核算、项目现场大数据采集利用、行业物联网集成创新、安全桌面管控、各类传统行业O2O应用开发等领域研究，具有丰富的软件项目研发及软件团队建设经验。</t>
  </si>
  <si>
    <t>广西建宏水泥制品有限公司</t>
  </si>
  <si>
    <t>肖淑珍</t>
  </si>
  <si>
    <t>关于混凝土及砂浆性能提升</t>
  </si>
  <si>
    <t>负责开展混凝土及砂浆性能提升相关的技术研究与开发工作，包括原材料筛选与优化、配合比设计、性能测试分析等，解决生产过程中的技术难题，与团队协作推进研发项目。</t>
  </si>
  <si>
    <t>材料科学与工程</t>
  </si>
  <si>
    <t>材料科学与工程、无机非金属材料工程等相关专业，具有混凝土及砂浆材料研究经验，熟悉材料性能测试方法，具备较强的科研能力和实践操作能力，有相关专利或科研成果者优先。</t>
  </si>
  <si>
    <t>桂林名士威食品有限公司</t>
  </si>
  <si>
    <t>梁玉才</t>
  </si>
  <si>
    <t>在药食同源创新型功能食品研制这块，缺乏相关专业技术人员指导。具体需求：药食物质配伍的中医学理论依据；有效成分物质提成工艺指导；食药物质的食品安全检测。</t>
  </si>
  <si>
    <t>辅导提升企业对药食原料中功能成分提取技术(工艺改造、参数设置）；原料及成品的食品安全检测（有效成分剂量与功效关系及安全性、原料重金属等）</t>
  </si>
  <si>
    <t>广西中医学大学-药学院；广西职业技术学院-农业工程学院-食品检验检测</t>
  </si>
  <si>
    <t>食品中功能成分的提取和检测技术</t>
  </si>
  <si>
    <t>桂林丰润莱生物科技股份有限公司</t>
  </si>
  <si>
    <t>谢珍巧</t>
  </si>
  <si>
    <t>存在问题：1）企业自主创新能力弱，原创性技术和产品少，成果转化率低，市场竞争力较弱，产品深加工技术需完善和研究，产品功能综合性评价等方面还需进一步提升研究水平；植物提取加工过程中主要成分容易流失的问题未得到解决；2）从植物、药材中提取有效成份的技术有待加强；3）现有产品技术有待提高。
    技术需求：急需引进生物技术提取方面的专家，助力企业在植物、药物有效成份提取技术方面的援助，产品功能综合性评价等方面得到进一步提升，帮助企业解除技术难题的后顾之忧，制备出各具风味、便于携带的多功能系列保健饮料和颗粒冲剂。通过加强人才引进，进一步推行企业科技特派员工作进程，调动一切积极性，跑出中国发展的“加速度”。</t>
  </si>
  <si>
    <t>指导和协助企业开展药物有效成分提取技术的科技攻关</t>
  </si>
  <si>
    <t>广西壮族自治区药用植物园</t>
  </si>
  <si>
    <t>有药物提取技术、药物成分评价分析的技术专家</t>
  </si>
  <si>
    <t>桂林瑞特试验机有限公司</t>
  </si>
  <si>
    <t>程芳</t>
  </si>
  <si>
    <t>0773-5839233、18978384188</t>
  </si>
  <si>
    <t>在的问题：科技人才短缺，创新源头较少，企业自主创新能力有待提高，科技资金不足等。需求：提升自主创新能力，强化科技成果转化，引进高层次人才。</t>
  </si>
  <si>
    <t>具备很强的研究和开发能力，研究方向符合科技前沿发展趋势或属于国家战略性新兴产业领域。</t>
  </si>
  <si>
    <t>桂林市自动化技术研究所</t>
  </si>
  <si>
    <t>机械相关专业，具备扎实的专业知识、丰富的创新成果、较强的团队领导能力和适应快速变化的技术趋势的能力。在所在行业或领域业绩突出，具有较大的创新发展潜力。</t>
  </si>
  <si>
    <t>桂林百锐光电技术有限公司</t>
  </si>
  <si>
    <t>苏钰</t>
  </si>
  <si>
    <t>桂林百锐光电技术有限公司采用水热法生长的KTP晶体材料电光性能居国际先进水平。传统高功率微波武器产生主要基于相对论电真空器件，其主要问题为体积大、频率调节困难、需要真空系统；近年来，利用光导半导体器件产生微波的方案得到了广泛关注，其中的光导开关是该方案中最关键的器件。光导开关正是利用晶体的电光效应来产生，KTP晶体是最佳选择，然而光导开关的研制需要用到电子信息的相关专业技术。由于桂林百锐光电人才主要集中于材料行业,导致在材料拓展为下游光电器件的过程中缺少人才，使得企业产品单一且附加值低，应用场景不清楚，这成为目前企业在光电功能晶体领域如何持续良好发展的瓶颈。</t>
  </si>
  <si>
    <t>牵头指导企业人员开发具有高速高功率电光调制器、光导开关、光束偏转器等电光产品。</t>
  </si>
  <si>
    <t>桂林电子科技大学信息与通信学院</t>
  </si>
  <si>
    <t>专业：电子科学与技术专业。学历：工学博士。需求：针对晶体材料的电光特性进行研究，探索电磁波与光波在介质中的耦合机理。设计与开发电光器件，并进行器件相关方面的电学测试。能通过仿真软件对模型进行优化，实现实验模型及仿真模型双驱动的器件优化迭代</t>
  </si>
  <si>
    <t>桂林智工科技有限责任公司</t>
  </si>
  <si>
    <t>徐晋勇</t>
  </si>
  <si>
    <t>13457681109</t>
  </si>
  <si>
    <t>1.作为国内首创的稀土熔盐电解自动化生产线已经实现了产业化，尚需进行结构优化，进一步完善。
2.进行机器学习方面的研究。</t>
  </si>
  <si>
    <t>1.稀土熔盐电解自动上下料系统结构优化。
2.基于自动出炉系统的稀土熔盐电解工艺参数优化。</t>
  </si>
  <si>
    <t xml:space="preserve">桂林电子科技大学机电工程学院 </t>
  </si>
  <si>
    <t>机电工程及其自动化相关专业，具有从事工业智能化设备和稀土熔盐电解智能化装备研究基础。</t>
  </si>
  <si>
    <t>广西瀚特信息产业股份有限公司</t>
  </si>
  <si>
    <t>黄泳靖</t>
  </si>
  <si>
    <t>自动驾驶领域的预标注算法研究</t>
  </si>
  <si>
    <t>针对自动驾驶领域的自动标注需求，研究和开发雷达点云、图像的预标注算法：
(1)探索基于深度学习、传统几何算法或其他方法的点云分割、分类和目标检测算法。
(2)研究针对雷达点云数据的自动化或半自动化标注的预标注技术，提升数据标注效率和精度。
(3)提高点云预标注算法在大规模数据集上的运行效率和鲁棒性。
(4)研究连续多帧点云预标注技术，实现对多帧点云中同一目标的跟踪、运动预测，实现预标注。
(5)研究结合摄像头、激光雷达（LiDAR）、雷达等多传感器数据的预标注算法，提升标注鲁棒性。</t>
  </si>
  <si>
    <t>桂林电子科技大学
桂林理工大学
广西师范大学</t>
  </si>
  <si>
    <r>
      <t xml:space="preserve">1.科技人员专业：
计算机科学与人工智能
计算机视觉：熟悉3D点云处理（分割、检测、配准）、多模态数据融合（如点云与图像/雷达融合）。机器学习与深度学习：掌握3D目标检测（如PointNet、PointRCNN、VoxelNet）、无监督/半监督学习、迁移学习。算法优化：模型轻量化（如知识蒸馏、量化）、实时性优化（嵌入式部署经验）。
</t>
    </r>
    <r>
      <rPr>
        <sz val="11"/>
        <rFont val="Times New Roman"/>
        <charset val="134"/>
      </rPr>
      <t></t>
    </r>
    <r>
      <rPr>
        <sz val="11"/>
        <rFont val="仿宋_GB2312"/>
        <charset val="0"/>
      </rPr>
      <t xml:space="preserve"> 数学与计算几何
线性代数：矩阵变换、空间坐标系转换（如点云配准中的ICP算法）。概率统计：不确定性建模（如贝叶斯滤波）、点云去噪与补全。几何处理：表面重建、点云特征描述符（FPFH、SHOT）设计。
</t>
    </r>
    <r>
      <rPr>
        <sz val="11"/>
        <rFont val="Times New Roman"/>
        <charset val="134"/>
      </rPr>
      <t></t>
    </r>
    <r>
      <rPr>
        <sz val="11"/>
        <rFont val="仿宋_GB2312"/>
        <charset val="0"/>
      </rPr>
      <t xml:space="preserve"> 电子信息与机器人学
传感器原理：激光雷达（LiDAR）信号处理、多传感器标定与同步。SLAM技术：实时定位与建图中的点云动态处理（如动态物体剔除）。
2.背景需求：
研究方向为3D视觉、自动驾驶感知、机器人SLAM等</t>
    </r>
  </si>
  <si>
    <t>广西强寿药业集团有限公司</t>
  </si>
  <si>
    <t>梁聪</t>
  </si>
  <si>
    <t>新药研究开发中的质量标准、检测方法、工艺研究</t>
  </si>
  <si>
    <t>新药研发</t>
  </si>
  <si>
    <t>(1007) 药学</t>
  </si>
  <si>
    <t>广西福泰印染有限公司</t>
  </si>
  <si>
    <t>周永生</t>
  </si>
  <si>
    <t>希望在新布料研发、智能制造、智能纺织品研发、数字化设计与生产等方面给予支持。</t>
  </si>
  <si>
    <t>布料研发、数字化设计与生产、项目申报指导</t>
  </si>
  <si>
    <t>新布料研发、智能制造、智能纺织品研发、数字化设计与生产</t>
  </si>
  <si>
    <t>广西城视科技发展有限公司</t>
  </si>
  <si>
    <t>钱诗杰</t>
  </si>
  <si>
    <t>18065803580</t>
  </si>
  <si>
    <t>主要问题：相关人才紧缺、技术更新迭代压力大。
关键需求：希望引进和培养更多复合型人才，通过与高校、科研机构等引入更多人才；并与同行业企业、科研机构开展技术合作，共同攻克技术难题，分享创新成果，提升整体技术水平</t>
  </si>
  <si>
    <t>(775) 计算机科学与技术</t>
  </si>
  <si>
    <t>计算机、人工智能和物联网等专业</t>
  </si>
  <si>
    <t>广西合天宝龙食品有限公司</t>
  </si>
  <si>
    <t>唐利雪</t>
  </si>
  <si>
    <t>1587898010</t>
  </si>
  <si>
    <t>1.海鸭产蛋下降主要相关疫病的新型诊断方法与防控技术; 2.咸海鸭蛋减盐化加工研究。</t>
  </si>
  <si>
    <t>有多年从事食品加工、鸭子养殖相关经验，能指导企业生产、技术人员培训等工作</t>
  </si>
  <si>
    <t>(86003) 食品工程</t>
  </si>
  <si>
    <t>广西竣科生物工程有限责任公司</t>
  </si>
  <si>
    <t>苏会琳</t>
  </si>
  <si>
    <t>07798909797</t>
  </si>
  <si>
    <t>噬菌体在畜牧、种植、水产、特种养殖等农林业方面研发，生产上的技术壁垒</t>
  </si>
  <si>
    <t>噬菌体研发、噬菌体生产发酵工艺把控、兽医临床经验</t>
  </si>
  <si>
    <t>0906 兽医学</t>
  </si>
  <si>
    <t>兽医学</t>
  </si>
  <si>
    <t>北海市祥泰建设工程质量检测有限公司</t>
  </si>
  <si>
    <t>劳泰财</t>
  </si>
  <si>
    <t>智能技术、AI在检测方法优化的应用。建设工程质量检测涉及地基基础检测、主体结构检测、绿色节能检测等，目前的检测方法和仪器的工作效率有待提高，如果融合智能自动、AI分析等高新技术等大大提高检测效率及精准性。</t>
  </si>
  <si>
    <t>广西大学、广西建设职业技术学院</t>
  </si>
  <si>
    <t>建筑专业、AI智能</t>
  </si>
  <si>
    <t>广西北海玉柴马石油高级润滑油有限公司</t>
  </si>
  <si>
    <t>叶小娟</t>
  </si>
  <si>
    <r>
      <t>1</t>
    </r>
    <r>
      <rPr>
        <sz val="11"/>
        <color indexed="8"/>
        <rFont val="仿宋_GB2312"/>
        <charset val="0"/>
      </rPr>
      <t xml:space="preserve">、基础研究的深度不够，企业所能配备的人力、物力和财力也无法支撑基础研究工作，因此需要借助科研机构或学校的研究力量。
</t>
    </r>
    <r>
      <rPr>
        <sz val="11"/>
        <color theme="1"/>
        <rFont val="仿宋_GB2312"/>
        <charset val="0"/>
      </rPr>
      <t>2</t>
    </r>
    <r>
      <rPr>
        <sz val="11"/>
        <color indexed="8"/>
        <rFont val="仿宋_GB2312"/>
        <charset val="0"/>
      </rPr>
      <t>、对于政府项目申报的文件编写能力不足，政策解读不到位，政府项目申报成功率低。</t>
    </r>
  </si>
  <si>
    <t>材料物理与化学</t>
  </si>
  <si>
    <t>广西大学、广西北部湾大学</t>
  </si>
  <si>
    <t>化学、化工专业</t>
  </si>
  <si>
    <t>具有扎实的理论基础，丰富的项目申报经验。</t>
  </si>
  <si>
    <t>合浦海一方食品有限公司</t>
  </si>
  <si>
    <t>丁飞</t>
  </si>
  <si>
    <t>一、存在问题：深度加工的产品较少，缺少海鸭蛋黄酥、海鸭蛋黄酱等衍生产品；品牌保护意识较弱，且保护能力不足；个性化定制的口味或包装设计较少等。
二、需求：1、结合人工智能技术优化配方与生产工艺，深度加工产品研发；2、通过区块链与人工智能技术追溯产品源头，防止假冒；3、结合人工智能技术，根据消费者数据，推出个性化定制的口味或包装设计。</t>
  </si>
  <si>
    <t>有多年担任电子领域技术负责人，从事人工智能及检验检测研究经验，能指导企业开展生产工艺优化、品牌保护及消息者互动等领域实现更深度融合，推动企业从传统技术向智慧化转型等工作。</t>
  </si>
  <si>
    <t>(85401) 新一代电子信息技术(含量子技术等)</t>
  </si>
  <si>
    <t>北海市产品质量检验所</t>
  </si>
  <si>
    <t>电子信息工程，开展人工智能在海鸭蛋等蛋制品生产中的应用及智慧化技术攻关。</t>
  </si>
  <si>
    <t>广西北港新材料有限公司</t>
  </si>
  <si>
    <t>陆映君</t>
  </si>
  <si>
    <t>一是高水平创新平台建设不足。缺少国家级创新平台，重大中试平台建设不足，没有充分发挥创新平台开展关键共性技术攻关，组织跨领域、跨学科团队协同合作。二是人才不足。科技领军人才的稀缺，严重制约战略新兴产业和未来产业的聚集和科技先导的形成。三是前瞻性技术和高端产品储备不足。对于如高强度、高耐蚀、高性能不锈钢等高端产品的研发储备不够；对于低成本绿色低碳制备不锈钢母液技术储备不足。</t>
  </si>
  <si>
    <t>熟悉红土镍矿烧结、高炉、矿热炉、
炼钢、连铸、轧制等技术指导及工艺改良、产品质量提升；熟悉钢铁先进新材料研发工艺；
具有较强理论功底、实验经验、现场工作经验。</t>
  </si>
  <si>
    <t>广西产研院、
桂林电子科技大学</t>
  </si>
  <si>
    <t>材料科学与工程专业人才及冶金工程人才，具备较深的不锈钢材料炼铁、炼钢、轧钢理论知识和现场工作经验。</t>
  </si>
  <si>
    <t>广西新未来信息产业股份有限公司</t>
  </si>
  <si>
    <t>梁自伟</t>
  </si>
  <si>
    <t>1.产品的一致性问题，陶瓷片和芯片的组成、显微结构与性能的相关性研究比较缺乏。2. 耐大电流和高电压冲击的高性能压敏陶瓷产品比较欠缺，需要研发与攻关。</t>
  </si>
  <si>
    <t>科研特派团包括高级研究人员3人，负责指导公司研发人员开展耐大电流和高电压冲击的材料新体系以及现有产品的组成、烧结工艺、结构与性能优化研究。</t>
  </si>
  <si>
    <t>(773) 材料科学与工程</t>
  </si>
  <si>
    <t>从事功能陶瓷研究的博士、副教授及以上高级职称研究人员，最好有与企业合作研发经验。</t>
  </si>
  <si>
    <t>广西钦州千秋陶业有限公司</t>
  </si>
  <si>
    <t>王泽中</t>
  </si>
  <si>
    <t>1.企业主营业务为坭兴陶设计制造，目前企业着力建设全生活场景产品谱系，限于产品迭代能力不足，需要高端文化创意产品设计团队支持。
2.企业正在搭建基于深度学习的从语义驱动的坭兴陶3D打印智造系统，需要专业技术人才指导，拉通关键技术环节。</t>
  </si>
  <si>
    <t>1.凝练创意设计市场需求，参与产品设计攻关。
2.指导研发专业软件，拉通从语义生成、模型转换、实体打印智造、反馈调整等技术环节。</t>
  </si>
  <si>
    <t>（13）艺术学
（8）工学</t>
  </si>
  <si>
    <t>1305 设计学
85410人工智能</t>
  </si>
  <si>
    <t>1.艺术设计、工艺美术、文化创意，需要由中国工艺美术大师领衔。
2.对深度学习、软件编程、3D打印平台搭建有相关经验的技术个人及团队</t>
  </si>
  <si>
    <t>希望得到南宁学院的利成世大师组织团队支持</t>
  </si>
  <si>
    <t>广西埃索凯新材料科技有限公司</t>
  </si>
  <si>
    <t>陶书高</t>
  </si>
  <si>
    <t>158781616566</t>
  </si>
  <si>
    <t>锰基正极材料的研发与生产</t>
  </si>
  <si>
    <t>负责锰基正极材料的前瞻性研究</t>
  </si>
  <si>
    <t>广西大学、广西师范大学、桂林理工大学</t>
  </si>
  <si>
    <t>锂电池正极材料研发方向</t>
  </si>
  <si>
    <t>广西玉铜新材料科技有限公司</t>
  </si>
  <si>
    <t>陈建军</t>
  </si>
  <si>
    <t>科技创新方面存在的问题主要是：为突破当前国际技术壁垒，填补国内电子级超高纯靶材和线材制造技术的空白，通过研究电子级超高纯铜原子制造机制和生长动力学理论，探索晶粒尺寸均匀可控的制备过程，开发基于真空冶炼、电铸、精密拉拔工艺的超高纯铜靶材和线材制备方法。设计研制相关生产装备，解决中试环节中电子级超高纯铜靶材与线材纯化及晶粒尺寸控制难点，建立工业化生产示范线，规模化制备电子级超高纯铜靶材和线材，形成产业链级供货能力，实现其在新能源、电子信息等关键领域的示范性应用。开发电子级超高纯铜材制造技术，聚焦超高纯铜靶材和线材在现代高科技领域的应用需求。通过研究其原子制造机制和生长动力学理论，探索晶粒尺寸均匀可控的制备过程，构建基于真空冶炼、电铸、精密拉拔工艺的超高纯铜靶材和线材制备方法。首先，通过严选原材料并结合自主研发的纯化技术，确保基材达到超高纯度，为后续工艺提供坚实基础；随后，系统优化真空冶炼、铸造的工艺及电铸工艺参数，包括真空度、熔炼温度、冷却速率、电流密度、沉积温度及电解液成分等，明确这些参数对晶粒生长行为的影响机制，确保晶粒分布的均匀性及稳定性。在此基础上，深入研究晶粒结构的形成与调控机制，解决晶粒取向及缺陷控制等关键问题，进一步提升材料的微观结构和综合性能。</t>
  </si>
  <si>
    <t>熟悉辉光质谱仪（GDMS）、X射线衍射（XRD）、电子背散射衍射（EBSD）和透射电子显微镜（TEM）等多种先进表征技术，对制备的高纯铜靶材和线材进行全面性能评估，验证其在纯度、晶粒尺寸可控性以及性能稳定性。</t>
  </si>
  <si>
    <t>科技人员为博士或副高级职称，熟悉铜企业生产工艺，帮助解决企业技术难题。</t>
  </si>
  <si>
    <t>玉林市金赛制冷设备有限公司</t>
  </si>
  <si>
    <t>刘宁</t>
  </si>
  <si>
    <t>公司在制冷节能铝排及铝合金应用领域不断探索，但仍存在技术创新瓶颈。制冷节能铝排的高效节能与环保性能有待进一步提升，同时铝合金材料的应用范围与智能化水平也需拓展。为此，公司急需加强科研团队建设，深化与高校及科研机构的合作，共同攻克技术难题，推动制冷节能铝排及铝合金应用技术的革新，以满足市场对高性能制冷产品的迫切需求。</t>
  </si>
  <si>
    <t>需要冷链装备相关研发团队</t>
  </si>
  <si>
    <t>0702 物理学</t>
  </si>
  <si>
    <t>1、教育背景：拥有材料物理、电子信息科学与技术、铝合金专业应用物理学、电子信息材料与器件等相关专业的博士及以上学历。
2、专业知识：对冷链领域有深入的研究经历，熟悉冷链装备及相关技术的研发人员。
3、技能要求：具备良好的问题解决能力和创新思维，能够独立分析和解决技术难题。熟练掌握常用的开发工具和技术框架。具备良好的团队合作能力和沟通能力，能够引领跨部门团队高效协作。
4、工作经验：具有10年以上相关行业领域经验，具有指导相关研究生的经历，在相关领域有成功项目经历的优先。
5、其他要求：具备持续学习的能力和对新技术的敏锐洞察力，能够快速掌握和应用新技术。对于冷链行业有深入了解和实践经验者优先。</t>
  </si>
  <si>
    <t>广西玉柴动力股份有限公司</t>
  </si>
  <si>
    <t>高新技术企业、瞪羚企业、规上工业企业</t>
  </si>
  <si>
    <t>陈甲武</t>
  </si>
  <si>
    <t>甲醇发动机零部件耐醇腐蚀技术，发动机零部件耐低温技术</t>
  </si>
  <si>
    <t>甲醇发动机的燃烧研究</t>
  </si>
  <si>
    <t>能源动力类、能源与动力工程</t>
  </si>
  <si>
    <t>广西玉柴铸造有限公司</t>
  </si>
  <si>
    <t>陶前昭</t>
  </si>
  <si>
    <t>1.高强度高耐磨性材料开发及能力建设
2.复杂工况智能装备部件材料解决方案
3.大型风电产品铸造工艺技术支持</t>
  </si>
  <si>
    <t>提供技术支持的技术专家</t>
  </si>
  <si>
    <t>金属材料工程</t>
  </si>
  <si>
    <t>广西时代创能新材料科技有限公司</t>
  </si>
  <si>
    <t>甘伟基</t>
  </si>
  <si>
    <t>泡泡纱报废占比大，超0.5%，需要降低至0.25%</t>
  </si>
  <si>
    <t>熟悉铜箔生产工艺</t>
  </si>
  <si>
    <t>材料科学、化工类，硕士学历以上</t>
  </si>
  <si>
    <t>广西永耀玻璃有限公司</t>
  </si>
  <si>
    <t>高新技术企业、规上工业企业</t>
  </si>
  <si>
    <t>张译文</t>
  </si>
  <si>
    <t>科技型人才</t>
  </si>
  <si>
    <t>研发部门技术人员</t>
  </si>
  <si>
    <t>广西兴业县精美纸品包装有限公司</t>
  </si>
  <si>
    <t>吴成文</t>
  </si>
  <si>
    <t>申报数字化车间未获通过，技术发展遇到瓶颈。</t>
  </si>
  <si>
    <t>加强公司生产经营的信息化管理和数字化应用管理，以便具备数字化车间雏形。</t>
  </si>
  <si>
    <t>广西日辉电力设备有限公司</t>
  </si>
  <si>
    <t>吴晓君</t>
  </si>
  <si>
    <t>水泥混凝土制品产品创新，能够对新产品的原料检验与成品品质检测等提供细致指导。</t>
  </si>
  <si>
    <t>技术顾问：负责企业的产品技术指导工作。</t>
  </si>
  <si>
    <t>具备扎实的水泥混凝土制品行业专业知识及实践经验，了解混凝土材料的性能、配比和试验方法以及成品品质检验检测。</t>
  </si>
  <si>
    <t>玉林市中源机械有限公司</t>
  </si>
  <si>
    <t>邹帆</t>
  </si>
  <si>
    <t>广西金创汽车零部件制造有限公司</t>
  </si>
  <si>
    <t>李晓东</t>
  </si>
  <si>
    <t>铝合金铸造技术</t>
  </si>
  <si>
    <t>铝合金铸造专家</t>
  </si>
  <si>
    <t>广西三岸智能科技有限公司</t>
  </si>
  <si>
    <t>农理钧</t>
  </si>
  <si>
    <t>广西北流市雄成瓷业有限公司</t>
  </si>
  <si>
    <t>高新技
术企业</t>
  </si>
  <si>
    <t>田玉森</t>
  </si>
  <si>
    <t>13768
788268</t>
  </si>
  <si>
    <t>产品配方数据不够精确，产品质量细小的缺陷多，烧成装车工序缺陷多等</t>
  </si>
  <si>
    <t>培训公司技术人员</t>
  </si>
  <si>
    <t>广西大学、广西民族大学</t>
  </si>
  <si>
    <t>日用陶瓷制造的相关专业</t>
  </si>
  <si>
    <r>
      <t>广西容县顺</t>
    </r>
    <r>
      <rPr>
        <sz val="11"/>
        <rFont val="宋体"/>
        <charset val="134"/>
      </rPr>
      <t>垚</t>
    </r>
    <r>
      <rPr>
        <sz val="11"/>
        <rFont val="仿宋_GB2312"/>
        <charset val="0"/>
      </rPr>
      <t>仿古建陶有限公司</t>
    </r>
  </si>
  <si>
    <t>石金光</t>
  </si>
  <si>
    <t>对青砖瓦原料成分数据分析及应用于成品烧制。</t>
  </si>
  <si>
    <t>技术中心原料数据分析</t>
  </si>
  <si>
    <t>广西富川正辉机械有限公司</t>
  </si>
  <si>
    <t>高性能铁基及其系列材料的制备技术，多品种小批量铸件砂型铸造模块化生产技术。</t>
  </si>
  <si>
    <t>广西贺州市中龙农业发展有限公司</t>
  </si>
  <si>
    <t>袁忠秋</t>
  </si>
  <si>
    <t>提高水稻产量和大米品质、降低水稻种植和大米生产成本。</t>
  </si>
  <si>
    <t>从事研发和相关技术创新活动，在相关科研项目中提供活动管理和提供直接技术服务。</t>
  </si>
  <si>
    <t>（82804）农业电气化与自动化</t>
  </si>
  <si>
    <t>具备多学科交叉融合的能力，能够将生物技术、工程技术、信息技术等应用于水稻种植；熟悉水稻全产业链（从育种到加工）的技术需求。</t>
  </si>
  <si>
    <t>贺州市杨晋记豆豉有限公司</t>
  </si>
  <si>
    <t>徐向前</t>
  </si>
  <si>
    <t>黄姚豆豉（淡豆豉）食品和保健及药用方向的深入挖掘；黄姚豆豉相关优质元素的应用挖掘；黄姚豆豉加工工艺的技术提升改良；黄姚黑豆品种的繁育；黄姚黑豆相关优质成分的应用。</t>
  </si>
  <si>
    <t>参与科技创新技术攻关，提升企业技术研发水平。</t>
  </si>
  <si>
    <t>(9) 农学</t>
  </si>
  <si>
    <t>(83201) 食品科学</t>
  </si>
  <si>
    <t>广西壮族自治区农业科学院</t>
  </si>
  <si>
    <t>广西农垦立新农场有限公司</t>
  </si>
  <si>
    <t>黎妮</t>
  </si>
  <si>
    <t>目前公司柑橘苗圃规模日渐壮大，暂未系统开展自主品牌种子资源搜集工作，市场竞争力不强。</t>
  </si>
  <si>
    <t>柑橘品种、栽培、植保研究，无病毒苗木繁育，产业经济、品牌打造等。</t>
  </si>
  <si>
    <t>(902) 园艺学</t>
  </si>
  <si>
    <t>中级以上职称，从事柑橘品种、栽培、植保、苗木繁育等专业研究。</t>
  </si>
  <si>
    <t>广西德福特科技有限公司</t>
  </si>
  <si>
    <t>瞪羚企业</t>
  </si>
  <si>
    <t>陆德福</t>
  </si>
  <si>
    <t>科技项目挖掘弱，技术改进优化，智能化能力较弱。</t>
  </si>
  <si>
    <t>科技项目负责人</t>
  </si>
  <si>
    <t>汽车产业的机械自动化，材料工程，注塑模具，涂料工艺专业。</t>
  </si>
  <si>
    <t>广西德坤瑶药业有限公司</t>
  </si>
  <si>
    <t>罗小华</t>
  </si>
  <si>
    <r>
      <t>1</t>
    </r>
    <r>
      <rPr>
        <sz val="12"/>
        <color indexed="8"/>
        <rFont val="宋体"/>
        <charset val="134"/>
      </rPr>
      <t>、对药材提取技术方面有需求，主要在于对提取的成分、提取率这方面希望能得到指导；</t>
    </r>
    <r>
      <rPr>
        <sz val="12"/>
        <color indexed="8"/>
        <rFont val="Times New Roman"/>
        <charset val="134"/>
      </rPr>
      <t>2</t>
    </r>
    <r>
      <rPr>
        <sz val="12"/>
        <color indexed="8"/>
        <rFont val="宋体"/>
        <charset val="134"/>
      </rPr>
      <t>、瑶浴产品多元化研发，主要是剂型创新及产品应用。</t>
    </r>
  </si>
  <si>
    <t>生物提取技术研究与产品剂型研究</t>
  </si>
  <si>
    <r>
      <t>广西壮族自治区农业科学院</t>
    </r>
    <r>
      <rPr>
        <sz val="12"/>
        <color indexed="8"/>
        <rFont val="Times New Roman"/>
        <charset val="134"/>
      </rPr>
      <t xml:space="preserve">
</t>
    </r>
    <r>
      <rPr>
        <sz val="12"/>
        <color indexed="8"/>
        <rFont val="宋体"/>
        <charset val="134"/>
      </rPr>
      <t>广西中医药研究院</t>
    </r>
  </si>
  <si>
    <t>广西民生堂中药研制有限公司</t>
  </si>
  <si>
    <t>林家华</t>
  </si>
  <si>
    <t>中药制剂研发、申报及生产</t>
  </si>
  <si>
    <t>中药制剂研发、申报</t>
  </si>
  <si>
    <t>药学类药物制剂、中药学类中药制药</t>
  </si>
  <si>
    <t>忻城县中投牧业有限公司</t>
  </si>
  <si>
    <t>王玉君</t>
  </si>
  <si>
    <t>科技创新不足，新技术及品种引入有牌创新成果有所欠缺，人才队伍建设有待加强。</t>
  </si>
  <si>
    <t>创新技术指导、创新项目研发引领</t>
  </si>
  <si>
    <t>0905 畜牧学</t>
  </si>
  <si>
    <t>无</t>
  </si>
  <si>
    <t>广西开蒙医疗科技有限公司</t>
  </si>
  <si>
    <t>林清标</t>
  </si>
  <si>
    <t>问题：科技创新存在基础理论缺乏来源、基础理论验证的时间长、成本高。                 
需求：在呼吸疾病、心电监测、脉搏波应用等领域有丰富的基础研究，有研究成果更佳</t>
  </si>
  <si>
    <t>(8) 工学</t>
  </si>
  <si>
    <t>电子信息专业及在呼吸疾病、心电监测、脉搏波应用等领域有研究</t>
  </si>
  <si>
    <r>
      <rPr>
        <sz val="11"/>
        <rFont val="仿宋_GB2312"/>
        <charset val="0"/>
      </rPr>
      <t>来宾市</t>
    </r>
  </si>
  <si>
    <t>仁新非金属新材料（广西）有限公司</t>
  </si>
  <si>
    <r>
      <rPr>
        <sz val="11"/>
        <rFont val="仿宋_GB2312"/>
        <charset val="0"/>
      </rPr>
      <t>规上工业企业</t>
    </r>
  </si>
  <si>
    <r>
      <rPr>
        <sz val="11"/>
        <rFont val="仿宋_GB2312"/>
        <charset val="0"/>
      </rPr>
      <t>方娜</t>
    </r>
  </si>
  <si>
    <r>
      <rPr>
        <sz val="11"/>
        <rFont val="仿宋_GB2312"/>
        <charset val="0"/>
      </rPr>
      <t>新材料产业</t>
    </r>
  </si>
  <si>
    <r>
      <rPr>
        <sz val="11"/>
        <rFont val="Times New Roman"/>
        <charset val="134"/>
      </rPr>
      <t>1</t>
    </r>
    <r>
      <rPr>
        <sz val="11"/>
        <rFont val="仿宋_GB2312"/>
        <charset val="0"/>
      </rPr>
      <t>、在石英砂粉的制备工艺上，当前技术可能难以满足市场对高品质、高性能产品的需求。需要对于粉体有一定的研究，能在石英砂粉的制备工艺上进行优化，同时提升产品的纯度和粒度分布均匀性。参与石英砂粉、人造石英板材新产品的研发项目，如开发高性能、高附加值的产品，满足特定行业的需求。引入新材料、新技术，开发具有自主知识产权的新产品，提升公司的市场竞争力。定期组织技术培训，涵盖石英砂粉制备工艺、粉体处理技术、环保处理技术、智能化生产技术等领域的最新进展。提供实践操作指导，帮助公司员工提升新技术、新设备的操作方法。</t>
    </r>
    <r>
      <rPr>
        <sz val="11"/>
        <rFont val="Times New Roman"/>
        <charset val="134"/>
      </rPr>
      <t>2</t>
    </r>
    <r>
      <rPr>
        <sz val="11"/>
        <rFont val="仿宋_GB2312"/>
        <charset val="0"/>
      </rPr>
      <t>、目前人造石英石板材生产高度依赖优质石英石，原材料依赖与品质局限，给板材生产带来了挑战。以及对于生产工艺能耗高且效率低、产品同质化严重、产品性能待提升、等问题需优化。现对于原材料创新、生产工艺优化、原材料依赖与品质局限问题、环保技术研发</t>
    </r>
    <r>
      <rPr>
        <sz val="11"/>
        <rFont val="Times New Roman"/>
        <charset val="134"/>
      </rPr>
      <t>0</t>
    </r>
    <r>
      <rPr>
        <sz val="11"/>
        <rFont val="仿宋_GB2312"/>
        <charset val="0"/>
      </rPr>
      <t>硅板材等方面有提升需求</t>
    </r>
  </si>
  <si>
    <r>
      <rPr>
        <sz val="11"/>
        <rFont val="仿宋_GB2312"/>
        <charset val="0"/>
      </rPr>
      <t>技术研究与开发</t>
    </r>
    <r>
      <rPr>
        <sz val="11"/>
        <rFont val="Times New Roman"/>
        <charset val="134"/>
      </rPr>
      <t>:</t>
    </r>
    <r>
      <rPr>
        <sz val="11"/>
        <rFont val="仿宋_GB2312"/>
        <charset val="0"/>
      </rPr>
      <t>负贵石英砂粉、粉体材料、人造石英石板材的新技术研究与开发，提升产品的性能和品质。优化现有生产工艺，提高生产效率和产品质量。参与制定企业技术标准和质量控制体系。技术创新与攻关</t>
    </r>
    <r>
      <rPr>
        <sz val="11"/>
        <rFont val="Times New Roman"/>
        <charset val="134"/>
      </rPr>
      <t>:</t>
    </r>
    <r>
      <rPr>
        <sz val="11"/>
        <rFont val="仿宋_GB2312"/>
        <charset val="0"/>
      </rPr>
      <t>针对石英砂粉的粉、分级、提纯等关键环节，开展技术创新和攻关工作，解决生产中的技术难题。引入和应用新材料、新工艺、新技术，提升企业的技术水平和创新能力。能够针对人造石英石材料的研发、生产、应用等环节进行技术创新和研发。同时，需要具备推广新技术、新产品的能力，深入研发人造石英石材料的新技术、新工艺，提升产品性能和质量，将研发成果转化为实际生产力。</t>
    </r>
  </si>
  <si>
    <r>
      <rPr>
        <sz val="11"/>
        <rFont val="仿宋_GB2312"/>
        <charset val="0"/>
      </rPr>
      <t>（</t>
    </r>
    <r>
      <rPr>
        <sz val="11"/>
        <rFont val="Times New Roman"/>
        <charset val="134"/>
      </rPr>
      <t>8</t>
    </r>
    <r>
      <rPr>
        <sz val="11"/>
        <rFont val="仿宋_GB2312"/>
        <charset val="0"/>
      </rPr>
      <t>）工学</t>
    </r>
  </si>
  <si>
    <r>
      <rPr>
        <sz val="11"/>
        <rFont val="Times New Roman"/>
        <charset val="134"/>
      </rPr>
      <t xml:space="preserve">0805 </t>
    </r>
    <r>
      <rPr>
        <sz val="11"/>
        <rFont val="仿宋_GB2312"/>
        <charset val="0"/>
      </rPr>
      <t>材料科学与工程</t>
    </r>
  </si>
  <si>
    <r>
      <rPr>
        <sz val="11"/>
        <rFont val="仿宋_GB2312"/>
        <charset val="0"/>
      </rPr>
      <t>材料科学与工程、机械设备、矿具备相关专业领域的本科及以上学历，如材料物加工工程等相关专业等，深入研究粉体及实的专业知识和技能，能够须域的最新技术和市场动解决复杂的技术问题。具备丰富的科技研发的经验的沟通能力和团队协作态。有在企业或科研机构从事技术创新和精神，能够与企业和科研机构进行有效合作。</t>
    </r>
  </si>
  <si>
    <t>广西中沛光电科技有限公司</t>
  </si>
  <si>
    <r>
      <rPr>
        <sz val="11"/>
        <rFont val="仿宋_GB2312"/>
        <charset val="0"/>
      </rPr>
      <t>高新技术企业</t>
    </r>
  </si>
  <si>
    <r>
      <rPr>
        <sz val="11"/>
        <rFont val="仿宋_GB2312"/>
        <charset val="0"/>
      </rPr>
      <t>黄瑜佳</t>
    </r>
  </si>
  <si>
    <r>
      <rPr>
        <sz val="11"/>
        <rFont val="仿宋_GB2312"/>
        <charset val="0"/>
      </rPr>
      <t>新一代信息技术产业</t>
    </r>
  </si>
  <si>
    <r>
      <rPr>
        <sz val="11"/>
        <rFont val="仿宋_GB2312"/>
        <charset val="0"/>
      </rPr>
      <t>基于公司现在执行的</t>
    </r>
    <r>
      <rPr>
        <sz val="11"/>
        <rFont val="Times New Roman"/>
        <charset val="134"/>
      </rPr>
      <t>86</t>
    </r>
    <r>
      <rPr>
        <sz val="11"/>
        <rFont val="仿宋_GB2312"/>
        <charset val="0"/>
      </rPr>
      <t>个独立个体工位，通过自动化改造生成</t>
    </r>
    <r>
      <rPr>
        <sz val="11"/>
        <rFont val="Times New Roman"/>
        <charset val="134"/>
      </rPr>
      <t>6</t>
    </r>
    <r>
      <rPr>
        <sz val="11"/>
        <rFont val="仿宋_GB2312"/>
        <charset val="0"/>
      </rPr>
      <t>段自动化工序，拟构建数字孪生联邦学习框架，跨工厂共享匿名化数据，提升模型泛化能力、动态优化能力，构建数字孪生数据闭环，工艺调控实时性提升</t>
    </r>
    <r>
      <rPr>
        <sz val="11"/>
        <rFont val="Times New Roman"/>
        <charset val="134"/>
      </rPr>
      <t>3</t>
    </r>
    <r>
      <rPr>
        <sz val="11"/>
        <rFont val="仿宋_GB2312"/>
        <charset val="0"/>
      </rPr>
      <t>倍以上。</t>
    </r>
  </si>
  <si>
    <r>
      <rPr>
        <sz val="11"/>
        <rFont val="仿宋_GB2312"/>
        <charset val="0"/>
      </rPr>
      <t>采用量子</t>
    </r>
    <r>
      <rPr>
        <sz val="11"/>
        <rFont val="Times New Roman"/>
        <charset val="134"/>
      </rPr>
      <t>-</t>
    </r>
    <r>
      <rPr>
        <sz val="11"/>
        <rFont val="仿宋_GB2312"/>
        <charset val="0"/>
      </rPr>
      <t>经典混合计算框架，通过</t>
    </r>
    <r>
      <rPr>
        <sz val="11"/>
        <rFont val="Times New Roman"/>
        <charset val="134"/>
      </rPr>
      <t>deepseek</t>
    </r>
    <r>
      <rPr>
        <sz val="11"/>
        <rFont val="仿宋_GB2312"/>
        <charset val="0"/>
      </rPr>
      <t>的动态优化能力，在数字化应用层进一步优化部署边缘计算节点，构建数字孪生联邦学习框架</t>
    </r>
  </si>
  <si>
    <r>
      <rPr>
        <sz val="11"/>
        <rFont val="Times New Roman"/>
        <charset val="134"/>
      </rPr>
      <t xml:space="preserve">0812 </t>
    </r>
    <r>
      <rPr>
        <sz val="11"/>
        <rFont val="仿宋_GB2312"/>
        <charset val="0"/>
      </rPr>
      <t>计算机科学与技术</t>
    </r>
  </si>
  <si>
    <t>桂林长海发展有限责任公司</t>
  </si>
  <si>
    <t>张先洪</t>
  </si>
  <si>
    <t>企业研发任务繁重，背景清晰、专业性极强，急需高精尖专业技术人才给予技术协助和指导，在项目申报、产品研发、工艺设计、算法优化和硬件调试阶段都需要高科技团队的指导。</t>
  </si>
  <si>
    <t>产品研发，算法设计，项目申报等技术对接</t>
  </si>
  <si>
    <t>信息与通信工程/精通通信信号处理、通信网络</t>
  </si>
  <si>
    <t>博士、教授</t>
  </si>
  <si>
    <t>桂林莱茵生物科技股份有限公司</t>
  </si>
  <si>
    <t>蒋治舟</t>
  </si>
  <si>
    <t>0773-3568820</t>
  </si>
  <si>
    <t>重组酶表达及催化工艺开发</t>
  </si>
  <si>
    <r>
      <rPr>
        <sz val="10"/>
        <rFont val="宋体"/>
        <charset val="134"/>
      </rPr>
      <t>（</t>
    </r>
    <r>
      <rPr>
        <sz val="10"/>
        <rFont val="Times New Roman"/>
        <charset val="134"/>
      </rPr>
      <t>8</t>
    </r>
    <r>
      <rPr>
        <sz val="10"/>
        <rFont val="宋体"/>
        <charset val="134"/>
      </rPr>
      <t>）工学</t>
    </r>
  </si>
  <si>
    <t>0836 生物工程</t>
  </si>
  <si>
    <t>生物学、微生物学、分子生物学</t>
  </si>
  <si>
    <t>桂林亦元生现代生物技术有限公司</t>
  </si>
  <si>
    <t>刘娟妤</t>
  </si>
  <si>
    <t>主要需求方向为紧缺药材品种选育、种苗繁育、生态种植、药材产地精细加工、药食两用产品开发。</t>
  </si>
  <si>
    <t>技术专家</t>
  </si>
  <si>
    <r>
      <rPr>
        <sz val="10"/>
        <rFont val="宋体"/>
        <charset val="134"/>
      </rPr>
      <t>（</t>
    </r>
    <r>
      <rPr>
        <sz val="10"/>
        <rFont val="Times New Roman"/>
        <charset val="134"/>
      </rPr>
      <t>9</t>
    </r>
    <r>
      <rPr>
        <sz val="10"/>
        <rFont val="宋体"/>
        <charset val="134"/>
      </rPr>
      <t>）农学</t>
    </r>
  </si>
  <si>
    <t>0907 林学</t>
  </si>
  <si>
    <t>广西壮族自治区林业科学研究院</t>
  </si>
  <si>
    <t>具有中药材品种选育、林下种植技术的相关经验</t>
  </si>
  <si>
    <t>荔浦大顺科技有限公司</t>
  </si>
  <si>
    <r>
      <rPr>
        <sz val="11"/>
        <rFont val="宋体"/>
        <charset val="134"/>
      </rPr>
      <t>朱茂云</t>
    </r>
    <r>
      <rPr>
        <sz val="11"/>
        <rFont val="Times New Roman"/>
        <charset val="134"/>
      </rPr>
      <t xml:space="preserve"> </t>
    </r>
  </si>
  <si>
    <r>
      <t>1</t>
    </r>
    <r>
      <rPr>
        <sz val="10"/>
        <rFont val="宋体"/>
        <charset val="134"/>
      </rPr>
      <t>、科技方面适用新型专利、发明专利立项申报、成果转换</t>
    </r>
    <r>
      <rPr>
        <sz val="10"/>
        <rFont val="Times New Roman"/>
        <charset val="134"/>
      </rPr>
      <t xml:space="preserve">
2</t>
    </r>
    <r>
      <rPr>
        <sz val="10"/>
        <rFont val="宋体"/>
        <charset val="134"/>
      </rPr>
      <t>、突破现有技术影响的生产产品良率、效率、现有成本的革新节能减排</t>
    </r>
    <r>
      <rPr>
        <sz val="10"/>
        <rFont val="Times New Roman"/>
        <charset val="134"/>
      </rPr>
      <t xml:space="preserve">
3</t>
    </r>
    <r>
      <rPr>
        <sz val="10"/>
        <rFont val="宋体"/>
        <charset val="134"/>
      </rPr>
      <t>、应对突破现有技术、市场应用、研究、开发适应市场的新产品</t>
    </r>
  </si>
  <si>
    <t>企业技术研发、高新技术企业申报有需求</t>
  </si>
  <si>
    <r>
      <rPr>
        <sz val="11"/>
        <rFont val="Times New Roman"/>
        <charset val="134"/>
      </rPr>
      <t xml:space="preserve">0802 </t>
    </r>
    <r>
      <rPr>
        <sz val="11"/>
        <rFont val="宋体"/>
        <charset val="134"/>
      </rPr>
      <t>机械工程</t>
    </r>
  </si>
  <si>
    <t>桂林市电子科技大学</t>
  </si>
  <si>
    <t>有集成电路相关研发经验</t>
  </si>
  <si>
    <t>桂林李大姐食品有限公司</t>
  </si>
  <si>
    <t>李建忠</t>
  </si>
  <si>
    <t>1.国家高新技术企业培育、科技项目申报及实施、产学研合作及科研平台创建方面的指导；2.桂林米粉辅料卤水、锅烧、酸豆角、酸芥菜等产品品质产量提升及智能化加工；3.酸豆角、酸芥菜腌制过程中污水处理。</t>
  </si>
  <si>
    <t>科技政策的运用、生产技术提升及污水处理</t>
  </si>
  <si>
    <t>灵川县科技情报所</t>
  </si>
  <si>
    <t>科技人员需求对接科技管理相关领域专家，为企业对接食品科学与工程、环境工程、机械自动化等复合专业背景的专业人才，兼具食品生产工艺优化（含发酵工程技术）、智能化加工设备研发、腌制废水处理技术实践经验，并熟悉高新技术企业政策申报、产学研平台搭建及科研项目管理全流程。</t>
  </si>
  <si>
    <t>河池市金兴生物科技有限公司</t>
  </si>
  <si>
    <t>是</t>
  </si>
  <si>
    <t>广西巴马印象生活体验产业有限公司</t>
  </si>
  <si>
    <t>广西寿菌园新技术开发有限公司</t>
  </si>
  <si>
    <t>广西庆达汽车零部件有限公司</t>
  </si>
  <si>
    <t>广西宝康源药业有限公司</t>
  </si>
  <si>
    <t>广西科创农业科技集团有限责任公司</t>
  </si>
  <si>
    <t>华电南宁新能源有限公司</t>
  </si>
  <si>
    <t>飞创信息科技有限公司</t>
  </si>
  <si>
    <t>南宁市宇航科技开发有限公司</t>
  </si>
  <si>
    <t>桂林全州县康乐粉业有限公司</t>
  </si>
  <si>
    <t>桂林全州鑫计米业有限公司</t>
  </si>
  <si>
    <t>桂林恒达矿山机械有限公司</t>
  </si>
  <si>
    <t>广西桂康新材料有限公司</t>
  </si>
  <si>
    <t>桂林言行机械有限公司</t>
  </si>
  <si>
    <t>广西正东化工设备有限公司</t>
  </si>
  <si>
    <t>桂林三叶生物科技有限责任公司</t>
  </si>
  <si>
    <t>广西世彪药业有限公司</t>
  </si>
  <si>
    <t>广西烯旺智能科技有限公司</t>
  </si>
  <si>
    <t>广西贺州西麦生物食品有限公司</t>
  </si>
  <si>
    <t>广西万通制药有限公司</t>
  </si>
  <si>
    <t>广西科伦制药有限公司</t>
  </si>
  <si>
    <t>广西嘉进药业股份有限公司</t>
  </si>
  <si>
    <t>广西梧州市明阳生化科技有限公司</t>
  </si>
  <si>
    <t>广西燕口福生物科技股份有限公司</t>
  </si>
  <si>
    <t>广西威颜食品有限公司</t>
  </si>
  <si>
    <t>柳州市精创科技有限公司</t>
  </si>
  <si>
    <t>柳州日高滤清器有限责任公司</t>
  </si>
  <si>
    <t>柳州双成科技有限公司</t>
  </si>
  <si>
    <t>柳州铠玥科技有限公司</t>
  </si>
  <si>
    <t>柳州泽屹科技有限公司</t>
  </si>
  <si>
    <t>中稀（广西）金源稀土新材料有限公司</t>
  </si>
  <si>
    <t>广西贺州市科隆粉体有限公司</t>
  </si>
  <si>
    <t>广西利升石业有限公司</t>
  </si>
  <si>
    <t>广西五一管业股份有限公司</t>
  </si>
  <si>
    <t>华砻树脂股份有限公司</t>
  </si>
  <si>
    <t>广西长鸿生物材料有限公司</t>
  </si>
  <si>
    <t>广西贺州农贝贝农牧科技有限公司</t>
  </si>
  <si>
    <t>广西禾美生态农业股份有限公司</t>
  </si>
  <si>
    <t>广西紫云轩中药科技有限公司</t>
  </si>
  <si>
    <t>广西莉香茶业集团有限公司</t>
  </si>
  <si>
    <t>广西昭平县鹊鸣春茶业有限公司</t>
  </si>
  <si>
    <t>广西庚源香料有限责任公司</t>
  </si>
  <si>
    <t>宁明岜莱生态农业综合开发有限责任公司</t>
  </si>
  <si>
    <t>广西果丰食品有限公司</t>
  </si>
  <si>
    <t>广西罗城老娘菜食品有限公司</t>
  </si>
  <si>
    <t>广西英伦信息技术股份有限公司</t>
  </si>
  <si>
    <t>桂林特邦新材料股份有限公司</t>
  </si>
  <si>
    <t>桂林金格电工电子材料科技有限公司</t>
  </si>
  <si>
    <t>广西智宇科技有限公司</t>
  </si>
  <si>
    <t>广西鸣新底盘部件有限公司</t>
  </si>
  <si>
    <t>广西灵山县宇峰保健食品有限公司</t>
  </si>
  <si>
    <t>广西冰客食品有限公司</t>
  </si>
  <si>
    <t>广西华兰生物</t>
  </si>
  <si>
    <t>广西桂平悦达香料有限公司</t>
  </si>
  <si>
    <t>梧州市鸿图精密压铸有限公司</t>
  </si>
  <si>
    <t>广西柳钢中金不锈钢有限公司</t>
  </si>
  <si>
    <t>广西翅冀钢铁有限公司</t>
  </si>
  <si>
    <t>广西钢铁集团有限公司</t>
  </si>
  <si>
    <t>广西中久电力科技有限责任公司</t>
  </si>
  <si>
    <t>广西北海精一电力器材有限责任公司</t>
  </si>
  <si>
    <t>河池五吉有限责任公司</t>
  </si>
  <si>
    <t>广西梧州圣源茶业有限公司</t>
  </si>
  <si>
    <t>广西仙珠食品有限公司</t>
  </si>
  <si>
    <t>广西亿松木业有限公司</t>
  </si>
  <si>
    <t>广西丰林木业集团股份有限公司</t>
  </si>
  <si>
    <t>广西群益新材料有限公司</t>
  </si>
  <si>
    <t>广西鼎弘树脂有限公司</t>
  </si>
  <si>
    <t>崇左广林迪芬新材料科技有限公司</t>
  </si>
  <si>
    <t>广西桂林华海家居用品有限公司</t>
  </si>
  <si>
    <t>南宁市东营美志木业有限公司</t>
  </si>
  <si>
    <t>桂林三金日化健康产业有限公司</t>
  </si>
  <si>
    <t>来宾华锡冶炼有限公司</t>
  </si>
  <si>
    <t>南丹县吉朗铟业有限公司</t>
  </si>
  <si>
    <t>南丹县正华有色金属有限公司</t>
  </si>
  <si>
    <t>广西广投正润新材料科技有限公司</t>
  </si>
  <si>
    <t>广西美俪嘉新材料科技有限公司</t>
  </si>
  <si>
    <t>南宁世纪空间技术应用有限公司</t>
  </si>
  <si>
    <t>广西北山矿业发展有限责任公司</t>
  </si>
  <si>
    <t>广西中金岭南矿业有限责任公司</t>
  </si>
  <si>
    <t>靖西天桂铝业有限公司</t>
  </si>
  <si>
    <t>广西广业贵糖糖业集团有限公司</t>
  </si>
  <si>
    <t>资源县康态肉联食品有限公司</t>
  </si>
  <si>
    <t>广西玉柴装备科技有限公司</t>
  </si>
  <si>
    <t>广西凯硕智能科技有限公司</t>
  </si>
  <si>
    <t>广西群创机械制造有限公司</t>
  </si>
  <si>
    <t>广西铁工机科技有限公司</t>
  </si>
  <si>
    <t>广西椿盟智能科技有限公司</t>
  </si>
  <si>
    <t>广西合浦县惠来宝机械制造有限公司</t>
  </si>
  <si>
    <t>广西奥特帕斯机械有限公司</t>
  </si>
  <si>
    <t>广西中船北部湾船舶及海洋工程设计有限公司</t>
  </si>
  <si>
    <t>人民出行（南宁）科技有限公司</t>
  </si>
  <si>
    <t>宝信软件（广西）有限公司</t>
  </si>
  <si>
    <t>桂林聚联科技有限公司</t>
  </si>
  <si>
    <t>广西睿奕新能源股份有限公司</t>
  </si>
  <si>
    <t>广西百色鑫皓新能源技术有限公司</t>
  </si>
  <si>
    <t>桂林实创真空数控设备有限公司</t>
  </si>
  <si>
    <t>玉林市攀城机电设备有限公司</t>
  </si>
  <si>
    <t>广西中伟新能源科技有限公司</t>
  </si>
  <si>
    <t>梧州市同创新能源材料有限公司</t>
  </si>
  <si>
    <t>广西森格自动化科技股份有限公司</t>
  </si>
  <si>
    <t>广西盟创智慧科技有限公司</t>
  </si>
  <si>
    <t>广西交科工程建设有限公司</t>
  </si>
  <si>
    <t>广西富丰矿业有限公司</t>
  </si>
  <si>
    <t>广西新振锰业集团有限公司</t>
  </si>
  <si>
    <t>梧州华锡环保科技有限公司</t>
  </si>
  <si>
    <t>广西漫金节能科技有限公司</t>
  </si>
  <si>
    <t>广西国博科技有限公司</t>
  </si>
  <si>
    <t>广西再发能源科技有限公司</t>
  </si>
  <si>
    <t>广西泛糖数字农业科技有限公司</t>
  </si>
  <si>
    <t>广西新宇瑞霖医疗科技股份有限公司</t>
  </si>
  <si>
    <t>龙州农润农业有限责任公司</t>
  </si>
  <si>
    <t>广西合浦麦香皇食品有限公司</t>
  </si>
  <si>
    <t>广西援建能源科技有限公司</t>
  </si>
  <si>
    <t>广西世贸达科技有限公司</t>
  </si>
  <si>
    <t>广西超星太阳能科技有限公司</t>
  </si>
  <si>
    <t>广西吉顺能源科技有限公司</t>
  </si>
  <si>
    <t>桂林市裕兴食品有限公司</t>
  </si>
  <si>
    <t>桂林日盛食品有限责任有限公司</t>
  </si>
  <si>
    <t>广西仙草堂制药有限责任公司</t>
  </si>
  <si>
    <t>贺州市恒轩木业有限公司</t>
  </si>
  <si>
    <t>广西高峰桂山人造板有限公司</t>
  </si>
  <si>
    <t>广西贺州鹏达新材料有限公司</t>
  </si>
  <si>
    <t>安琪酵母（崇左）有限公司</t>
  </si>
  <si>
    <t>广西立腾食品科技有限公司</t>
  </si>
  <si>
    <t>广西首控生物科技股份有限公司</t>
  </si>
  <si>
    <t>来宾环球经典新型建材有限公司</t>
  </si>
  <si>
    <t>广西东林食品化工有限公司</t>
  </si>
  <si>
    <t>广西贵港甘化股份有限公司</t>
  </si>
  <si>
    <t>南宁泰坦软件有限公司</t>
  </si>
  <si>
    <t>广西侨旺纸模制品股份有限公司</t>
  </si>
  <si>
    <t>广西昊华科技股份有限公司</t>
  </si>
  <si>
    <t>广西南宁品为科技有限公司</t>
  </si>
  <si>
    <t>广西贵港北控水务有限公司</t>
  </si>
  <si>
    <t>优耐电子（岑溪）有限公司</t>
  </si>
  <si>
    <t>华润水泥（平南）有限公司</t>
  </si>
  <si>
    <t>梧州市永达钢铁有限公司</t>
  </si>
  <si>
    <t>藤县乐电子科技有限公司</t>
  </si>
  <si>
    <t>广西桂牛水牛乳业股份有限公司</t>
  </si>
  <si>
    <t>皇氏赛尔生物科技（广西）有限公司</t>
  </si>
  <si>
    <t>桂林华诺威基因药业股份有限公司</t>
  </si>
  <si>
    <t>广西镀宝环保科技有限公司</t>
  </si>
  <si>
    <t>广西大新汇元新能源科技有限责任公司</t>
  </si>
  <si>
    <t>广西华纳新材料股份有限公司</t>
  </si>
  <si>
    <t>广西青龙化学建材有限公司</t>
  </si>
  <si>
    <t>广西合山华臻新材料有限公司</t>
  </si>
  <si>
    <t>广西百桂堂食品科技有限公司</t>
  </si>
  <si>
    <t>广西横州心怡香料有限公司</t>
  </si>
  <si>
    <t>广西蓝合创讯数据科技有限公司</t>
  </si>
  <si>
    <t>广西汇元锰业有限责任公司</t>
  </si>
  <si>
    <t>广西港桥新型建材有限公司</t>
  </si>
  <si>
    <t>广西里尔新材料有限公司</t>
  </si>
  <si>
    <t>广西福宝信科技有限公司</t>
  </si>
  <si>
    <t>广西超聚材料科技有限公司</t>
  </si>
  <si>
    <t>广西华兰生物科技有限公司</t>
  </si>
  <si>
    <t>南宁东恒华道生物科技有限责任公司</t>
  </si>
  <si>
    <t>广西大舜汽车零部件再制造有限公司</t>
  </si>
  <si>
    <t>来宾市精诚科技有限公司</t>
  </si>
  <si>
    <t>广西金巨石新能源科技有限公司</t>
  </si>
  <si>
    <t>广西荣烁环境工程有限责任公司</t>
  </si>
  <si>
    <t>广西宁福新能源科技有限公司</t>
  </si>
  <si>
    <t>柳州国轩电池有限公司</t>
  </si>
  <si>
    <t>广西华友锂业有限公司</t>
  </si>
  <si>
    <t>广西巴莫科技有限公司</t>
  </si>
  <si>
    <t>广西永安华夏新材料有限公司</t>
  </si>
  <si>
    <t>广西京桂数智农业有限公司</t>
  </si>
  <si>
    <t>广西申龙汽车制造有限公司</t>
  </si>
  <si>
    <t>广西云策科技有限公司</t>
  </si>
  <si>
    <t>合浦义家人食品有限公司</t>
  </si>
  <si>
    <t>合浦果香园食品有限公司</t>
  </si>
  <si>
    <t>北海六禾电子有限公司</t>
  </si>
  <si>
    <t>北海宇隆光电科技有限公司</t>
  </si>
  <si>
    <t>广西蓝星大华化工有限责任公司</t>
  </si>
  <si>
    <t>广西桂华丝绸有限公司</t>
  </si>
  <si>
    <t>广西高民科技发展有限公司</t>
  </si>
  <si>
    <t>广西蒙娜丽莎新材料有限公司</t>
  </si>
  <si>
    <t>广西碧清源环保投资有限公司</t>
  </si>
  <si>
    <t>广西风向标环保科技有限公司</t>
  </si>
  <si>
    <t>广西多得乐生物科技有限公司</t>
  </si>
  <si>
    <t>北海高岭科技有限公司</t>
  </si>
  <si>
    <t>广西安盛建设工程检测咨询有限公司</t>
  </si>
  <si>
    <t>广西科创新材料股份有限公司</t>
  </si>
  <si>
    <t>广西丰宏食品科技有限公司</t>
  </si>
  <si>
    <t>北海市兴龙生物制品有限公司</t>
  </si>
  <si>
    <t>广西白云山盈康药业有限公司</t>
  </si>
  <si>
    <t>广西泰嵘药业有限公司</t>
  </si>
  <si>
    <t>广西鑫锋环保科技有限公司</t>
  </si>
  <si>
    <t>上汽通用五菱汽车股份有限公司</t>
  </si>
  <si>
    <t>广西铭磊维生制药有限公司</t>
  </si>
  <si>
    <t>柳州沪信汽车科技有限公司</t>
  </si>
  <si>
    <t>广西桥哥再生资源利用有限公司</t>
  </si>
  <si>
    <r>
      <rPr>
        <u/>
        <sz val="11"/>
        <color indexed="48"/>
        <rFont val="宋体"/>
        <charset val="134"/>
      </rPr>
      <t>广西艾盛创制科技有限公司</t>
    </r>
  </si>
  <si>
    <t>广西辉煌朗洁环保科技有限公司</t>
  </si>
  <si>
    <r>
      <rPr>
        <sz val="9"/>
        <color rgb="FF000000"/>
        <rFont val="FangSong"/>
        <family val="3"/>
        <charset val="134"/>
      </rPr>
      <t>中城恒赢新能源</t>
    </r>
    <r>
      <rPr>
        <sz val="9"/>
        <color rgb="FF000000"/>
        <rFont val="FangSong"/>
        <family val="3"/>
        <charset val="134"/>
      </rPr>
      <t>(</t>
    </r>
    <r>
      <rPr>
        <sz val="9"/>
        <color rgb="FF000000"/>
        <rFont val="FangSong"/>
        <family val="3"/>
        <charset val="134"/>
      </rPr>
      <t>广西</t>
    </r>
    <r>
      <rPr>
        <sz val="9"/>
        <color rgb="FF000000"/>
        <rFont val="FangSong"/>
        <family val="3"/>
        <charset val="134"/>
      </rPr>
      <t>)</t>
    </r>
    <r>
      <rPr>
        <sz val="9"/>
        <color rgb="FF000000"/>
        <rFont val="FangSong"/>
        <family val="3"/>
        <charset val="134"/>
      </rPr>
      <t>有限公司</t>
    </r>
  </si>
  <si>
    <t>梧州市东磁电子有限公司</t>
  </si>
  <si>
    <t>广西军泰建材有限公司</t>
  </si>
  <si>
    <t>柳州赛克科技发展有限公司</t>
  </si>
  <si>
    <t>柳州市钜嘉机械有限公司</t>
  </si>
  <si>
    <t>柳州市建桥预应力智能设备有限公司</t>
  </si>
  <si>
    <t>柳州市市政设计科学研究院有限公司</t>
  </si>
  <si>
    <t>广西苏博特新材料科技有限公司</t>
  </si>
  <si>
    <t>北海市龙浩光电科技有限公司</t>
  </si>
  <si>
    <t>广西汇创牧业有限公司</t>
  </si>
  <si>
    <t>广西金投环境科技有限公司</t>
  </si>
  <si>
    <t>柳州铁路工程质量检测中心有限公司</t>
  </si>
  <si>
    <t>广西粤桥新材料科技有限公司</t>
  </si>
  <si>
    <t>广西政和伟业消防有限公司</t>
  </si>
  <si>
    <t>广西腾越建设工程集团有限公司</t>
  </si>
  <si>
    <t>广西南宁力创生物科技有限公司</t>
  </si>
  <si>
    <t>十一冶建设集团有限责任公司</t>
  </si>
  <si>
    <t>广西宏邦食品有限公司</t>
  </si>
  <si>
    <t>广西西陇化工有限公司</t>
  </si>
  <si>
    <t>桂林恒毅金宇通信技术有限公司</t>
  </si>
  <si>
    <t>广西碳赛科新能源科技有限公司</t>
  </si>
  <si>
    <t>广西煜信恩能源科技有限公司</t>
  </si>
  <si>
    <t>桂林市裕弘油脂有限公司</t>
  </si>
  <si>
    <t>志光家具(象州)有限公司</t>
  </si>
  <si>
    <t>桂林市深能环保有限公司</t>
  </si>
  <si>
    <t>南宁初芯集成电路设计有限公司</t>
  </si>
  <si>
    <t>广西华芯振邦半导体有限公司</t>
  </si>
  <si>
    <t>广西天微电子有限公司</t>
  </si>
  <si>
    <t>广西国宸稀土金属材料有限公司</t>
  </si>
  <si>
    <t>桂林君泰福电气有限公司</t>
  </si>
  <si>
    <t>桂林广陆数字测控有限公司</t>
  </si>
  <si>
    <t>桂林国际电线电缆集团有限责任公司</t>
  </si>
  <si>
    <t>广西万仕智稀贵金属科技有限公司</t>
  </si>
  <si>
    <t>桂林橡胶机械有限公司</t>
  </si>
  <si>
    <t>桂林立德智兴半导体有限公司</t>
  </si>
  <si>
    <t>桂林福达重工锻造有限公司</t>
  </si>
  <si>
    <t>桂林卓杰机械科技有限公司</t>
  </si>
  <si>
    <t>广西美斯达工程机械设备有限公司</t>
  </si>
  <si>
    <t>桂林系留航空科技有限公司</t>
  </si>
  <si>
    <t>广西普德新星电源科技有限公司</t>
  </si>
  <si>
    <t>桂林矿山机械有限公司</t>
  </si>
  <si>
    <t>桂林桂北机械有限责任公司</t>
  </si>
  <si>
    <t>桂林荔浦衣美达家居用品有限公司</t>
  </si>
  <si>
    <t>广西安德丰新能源有限公司</t>
  </si>
  <si>
    <t>广西汇金新能源有限公司</t>
  </si>
  <si>
    <t>广西锰华新能源科技发展有限公司</t>
  </si>
  <si>
    <t>桂林漓佳金属有限责任公司</t>
  </si>
  <si>
    <t>广西川桂铝业有限公司</t>
  </si>
  <si>
    <t>广西宏锐科技有限公司</t>
  </si>
  <si>
    <t>广西来宾广投新材料有限公司</t>
  </si>
  <si>
    <t>广西百色兴和铝业有限公司</t>
  </si>
  <si>
    <t>田东鲁桥新材料有限公司</t>
  </si>
  <si>
    <t>广西百色矿山机械厂有限公司</t>
  </si>
  <si>
    <t>百色市必晟矿业有限公司</t>
  </si>
  <si>
    <t>广西明电电气股份有限公司</t>
  </si>
  <si>
    <t>广西南方丝巢家纺有限公司</t>
  </si>
  <si>
    <t>广西中健运动休闲服饰有限公司</t>
  </si>
  <si>
    <t>广西百盛纺织有限公司</t>
  </si>
  <si>
    <t>广西华云大数据有限公司</t>
  </si>
  <si>
    <t>广西新港湾工程有限公司</t>
  </si>
  <si>
    <t>广西鑫贵合实业有限公司</t>
  </si>
  <si>
    <t>广西贵港和乐门窗有限公司</t>
  </si>
  <si>
    <t>广西云波健康科技有限公司</t>
  </si>
  <si>
    <t>广西奥佳华新能源科技有限公司</t>
  </si>
  <si>
    <t>钦州南海化工有限公司</t>
  </si>
  <si>
    <t>广西东岚新型材料有限公司</t>
  </si>
  <si>
    <t>钦州两山创新材料科技发展有限公司</t>
  </si>
  <si>
    <t>广西湘益油脂有限公司</t>
  </si>
  <si>
    <t>广西钦州北投环保水务有限公司</t>
  </si>
  <si>
    <t>防城港盛农磷化有限公司</t>
  </si>
  <si>
    <t>广西远大玻璃节能科技股份有限公司</t>
  </si>
  <si>
    <t>广西世纺投资集团有限公司</t>
  </si>
  <si>
    <t>广西梧州运龙港船机械制造有限公司</t>
  </si>
  <si>
    <t>钦州锦峰海洋重工科技有限公司</t>
  </si>
  <si>
    <t>广西兴桂纸业有限公司</t>
  </si>
  <si>
    <t>北海金不换水产有限公司</t>
  </si>
  <si>
    <t>广西六点半豆制品有限公司</t>
  </si>
  <si>
    <t>广西利佰兴食品集团有限公司</t>
  </si>
  <si>
    <t>广西金海盈食品有限公司</t>
  </si>
  <si>
    <t>广西诺欧斯科技有限公司</t>
  </si>
  <si>
    <t>广西凯兴创新科技有限公司</t>
  </si>
  <si>
    <t>广西园丰牧业集团股份有限公司</t>
  </si>
  <si>
    <t>广西天添乳业有限公司</t>
  </si>
  <si>
    <t>广西君宝颜食品有限公司</t>
  </si>
  <si>
    <t>广西璟炜生物技术有限公司</t>
  </si>
  <si>
    <t>广西胜合制药有限公司</t>
  </si>
  <si>
    <t>广西河丰药业有限责任公司</t>
  </si>
  <si>
    <t>桂林华信制药有限公司</t>
  </si>
  <si>
    <t>广西玉林坤达机械制造有限责任公司</t>
  </si>
  <si>
    <t>广西百菲乳业股份有限公司</t>
  </si>
  <si>
    <t>广西南星科技有限公司</t>
  </si>
  <si>
    <t>广西南宁市宾阳县聚丰米业有限公司</t>
  </si>
  <si>
    <t>广西金邦泰科技有限公司</t>
  </si>
  <si>
    <t>广西鸿基电力科技有限公司</t>
  </si>
  <si>
    <t>国投钦州第二发电有限公司</t>
  </si>
  <si>
    <t>梧州中茶茶业有限公司</t>
  </si>
  <si>
    <t>广西艾盛创制科技有限公司</t>
  </si>
  <si>
    <t>广西思浦林科技有限公司</t>
  </si>
  <si>
    <t>南宁国拓生物科技有限公司</t>
  </si>
  <si>
    <t>佛山市海天（南宁）调味食品有限公司</t>
  </si>
  <si>
    <t>南方黑芝麻（广西）健康粮仓工厂有限公司</t>
  </si>
  <si>
    <t>广西百嘉食品有限公司</t>
  </si>
  <si>
    <t>广西云鹰新材料科技有限公司</t>
  </si>
  <si>
    <t>广西铟泰科技有限公司</t>
  </si>
  <si>
    <t>南宁国芯检测科技有限公司</t>
  </si>
  <si>
    <t>桂润环境科技股份有限公司</t>
  </si>
  <si>
    <t>广西联理鑫科技有限公司</t>
  </si>
  <si>
    <t>广西桦源环保科技有限公司</t>
  </si>
  <si>
    <t>广西泳沣科技有限公司</t>
  </si>
  <si>
    <t>广西华创新材铜箔有限公司</t>
  </si>
  <si>
    <t>南宁市龙电宁鑫新材料科技有限公司</t>
  </si>
  <si>
    <t>广西森合高新科技股份有限公司</t>
  </si>
  <si>
    <t>藤县飞乐电子科技有限公司</t>
  </si>
  <si>
    <t>广西菲玛特科技有限公司</t>
  </si>
  <si>
    <t>广西至善新材料科技有限公司</t>
  </si>
  <si>
    <t>广西金宇电力开发有限公司</t>
  </si>
  <si>
    <t>广西讯驰信息科技有限公司</t>
  </si>
  <si>
    <t>梯度科技股份有限公司</t>
  </si>
  <si>
    <t>恒晟水环境治理股份有限公司</t>
  </si>
  <si>
    <t>北海品创电子科技有限公司</t>
  </si>
  <si>
    <t>南宁极光圣达科贸有限公司</t>
  </si>
  <si>
    <t>北海星天科技有限公司</t>
  </si>
  <si>
    <t>广西珂深威医疗科技有限公司</t>
  </si>
  <si>
    <t>广西中南光电新能源有限公司</t>
  </si>
  <si>
    <t>柳州五菱汽车工业有限公司</t>
  </si>
  <si>
    <t>巴马和泰长寿产业有限公司</t>
  </si>
  <si>
    <t>广西旅发健康疗养有限公司</t>
  </si>
  <si>
    <t>桂林吉福思罗汉果生物技术股份有限公司</t>
  </si>
  <si>
    <t>桂林三金大健康产业有限公司</t>
  </si>
  <si>
    <t>广西众森医药集团有限公司</t>
  </si>
  <si>
    <t>广西梧州三鹤药业股份有限公司</t>
  </si>
  <si>
    <t>贺州市骏鑫矿产品有限责任公司</t>
  </si>
  <si>
    <t>广西鲜友食品科技有限公司</t>
  </si>
  <si>
    <t>桂林毛嘉工艺品有限公司</t>
  </si>
  <si>
    <t>广西一方天江制药有限公司</t>
  </si>
  <si>
    <t>广西绿苑米业有限公司</t>
  </si>
  <si>
    <t>广西兰科资源再生利用有限公司</t>
  </si>
  <si>
    <t>广西青辉环保技术有限责任公司</t>
  </si>
  <si>
    <t>广西钦州千秋陶艺有限公司</t>
  </si>
  <si>
    <t>中建材广西勘测规划设计有限公司</t>
  </si>
  <si>
    <t>广西简一陶瓷有限公司</t>
  </si>
  <si>
    <t>防城港澳加粮油工业有限公司</t>
  </si>
  <si>
    <t>桂林橡胶设计院有限公司</t>
  </si>
  <si>
    <t>桂林赛普电子科技有限公司</t>
  </si>
  <si>
    <t>广西农垦永新畜牧集团西江有限公司</t>
  </si>
  <si>
    <t>广西腾远水泥制品有限公司</t>
  </si>
  <si>
    <t>广西嘉成农产品有限公司</t>
  </si>
  <si>
    <t>广西灵山县金升农产品有限公司</t>
  </si>
  <si>
    <t>北海玖嘉久食品有限公司</t>
  </si>
  <si>
    <t>广西昭平县将军峰农业科技有限公司</t>
  </si>
  <si>
    <t>广西桂平市西山茶文化发展有限公司</t>
  </si>
  <si>
    <t>广西宸宇新材料有限公司</t>
  </si>
  <si>
    <t>柳州华锡有色设计研究院有限责任公司</t>
  </si>
  <si>
    <t>广西挺你生物制品有限公司</t>
  </si>
  <si>
    <t>南宁市安和机械设备有限公司</t>
  </si>
  <si>
    <t>广西贵港市港丰农牧有限公司</t>
  </si>
  <si>
    <t>广西华银医学检验所有限公司</t>
  </si>
  <si>
    <t>广西金域医学检验实验室有限公司</t>
  </si>
  <si>
    <t>广西锐异环境科技有限公司</t>
  </si>
  <si>
    <t>梧州奥卡光学仪器有限公司</t>
  </si>
  <si>
    <t>广西田七家化实业有限公司</t>
  </si>
  <si>
    <t>广西双钱健康产业股份有限公司</t>
  </si>
  <si>
    <t>梧州市同润铜业有限公司</t>
  </si>
  <si>
    <t>广西双蚁药业有限公司</t>
  </si>
  <si>
    <t>南宁中诺生物工程有限责任公司</t>
  </si>
  <si>
    <t>广西盛亚科技集团股份有限公司</t>
  </si>
  <si>
    <t>梧州啟润机械有限公司</t>
  </si>
  <si>
    <t>广西益土检测技术有限公司</t>
  </si>
  <si>
    <t>柳州市惠农化工有限公司</t>
  </si>
  <si>
    <t>柳州火星鱼智能科技有限公司</t>
  </si>
  <si>
    <t>广西犇云科技股份有限公司</t>
  </si>
  <si>
    <t>广西柳州钢铁集团有限公司</t>
  </si>
  <si>
    <t>柳州福臻车体实业有限公司</t>
  </si>
  <si>
    <t>广西贵港市裕桂工程机械有限公司</t>
  </si>
  <si>
    <t>柳州欧维姆机械股份有限公司</t>
  </si>
  <si>
    <t>柳州桂桥缆索有限公司</t>
  </si>
  <si>
    <t>柳州汽车检测有限公司</t>
  </si>
  <si>
    <t>广西天山电子股份有限公司</t>
  </si>
  <si>
    <t>广西植保科技有限公司</t>
  </si>
  <si>
    <t>广西中科阿尔法科技有限公司</t>
  </si>
  <si>
    <t>广西天海信息科技有限公司</t>
  </si>
  <si>
    <t>广西锦华新材料科技有限公司</t>
  </si>
  <si>
    <t>广西兴宇智能科技有限公司</t>
  </si>
  <si>
    <t>广西德保历远百香果农业科技有限公司</t>
  </si>
  <si>
    <t>中国船舶集团广西造船有限公司</t>
  </si>
  <si>
    <t>广西国强智能科技有限公司</t>
  </si>
  <si>
    <t>广西玉林市德高机械有限公司</t>
  </si>
  <si>
    <t>广西国宏智鸿环保科技集团股份有限公司</t>
  </si>
  <si>
    <t>广西腾信食品有限公司</t>
  </si>
  <si>
    <t>广西华政新能源科技有限公司</t>
  </si>
  <si>
    <t>广西铁合金有限责任公司</t>
  </si>
  <si>
    <t>广西国盛稀土新材料有限公司</t>
  </si>
  <si>
    <t>崇左理文纸浆制品有限公司</t>
  </si>
  <si>
    <t>广西格丰环保科技有限公司</t>
  </si>
  <si>
    <t>广西平南县孙大婶农产品有限公司</t>
  </si>
  <si>
    <t>广西农垦永新畜牧集有限公司</t>
  </si>
  <si>
    <t>广西安桂水产养殖有限公司</t>
  </si>
  <si>
    <t>（1）哲学</t>
  </si>
  <si>
    <t>0101 哲学</t>
  </si>
  <si>
    <t>（2）经济学</t>
  </si>
  <si>
    <t>0201 理论经济学</t>
  </si>
  <si>
    <t>（3）法学</t>
  </si>
  <si>
    <t>0202 应用经济学</t>
  </si>
  <si>
    <t>（4）教育学</t>
  </si>
  <si>
    <t>0301 法学</t>
  </si>
  <si>
    <t>（5）文学</t>
  </si>
  <si>
    <t>0302 政治学</t>
  </si>
  <si>
    <t>（6）历史学</t>
  </si>
  <si>
    <t>0303 社会学</t>
  </si>
  <si>
    <t>0304 民族学</t>
  </si>
  <si>
    <t>0305 马克思主义理论</t>
  </si>
  <si>
    <t>0306 公安学</t>
  </si>
  <si>
    <t>0401 教育学</t>
  </si>
  <si>
    <t>（11）军事学</t>
  </si>
  <si>
    <t>0402 心理学</t>
  </si>
  <si>
    <t>（12）管理学</t>
  </si>
  <si>
    <t>0403 体育学</t>
  </si>
  <si>
    <t>0501 中国语言文学</t>
  </si>
  <si>
    <t>0502 外国语言文学</t>
  </si>
  <si>
    <t>0503 新闻传播学</t>
  </si>
  <si>
    <t>0601 考古学</t>
  </si>
  <si>
    <t>0602 中国史</t>
  </si>
  <si>
    <t>0603 世界史</t>
  </si>
  <si>
    <t>0701 数学</t>
  </si>
  <si>
    <t>0704 天文学</t>
  </si>
  <si>
    <t>0705 地理学</t>
  </si>
  <si>
    <t>0706 大气科学</t>
  </si>
  <si>
    <t>0708 地球物理学</t>
  </si>
  <si>
    <t>0709 地质学</t>
  </si>
  <si>
    <t>0711 系统科学</t>
  </si>
  <si>
    <t>0712 科学技术史</t>
  </si>
  <si>
    <t>0713 生态学</t>
  </si>
  <si>
    <t>0714 统计学</t>
  </si>
  <si>
    <t>0801 力学</t>
  </si>
  <si>
    <t>0804 仪器科学与技术</t>
  </si>
  <si>
    <t>0818 地质资源与地质工程</t>
  </si>
  <si>
    <t>0820 石油与天然气工程</t>
  </si>
  <si>
    <t>0821 纺织科学与工程</t>
  </si>
  <si>
    <t>0823 交通运输工程</t>
  </si>
  <si>
    <t>0826 兵器科学与技术</t>
  </si>
  <si>
    <t>0827 核科学与技术</t>
  </si>
  <si>
    <t>0833 城乡规划学</t>
  </si>
  <si>
    <t>0834 风景园林学</t>
  </si>
  <si>
    <t>0837 安全科学与工程</t>
  </si>
  <si>
    <t>0838 公安技术</t>
  </si>
  <si>
    <t>0839网络空间安全</t>
  </si>
  <si>
    <t>0901 作物学</t>
  </si>
  <si>
    <t>0902 园艺学</t>
  </si>
  <si>
    <t>0904 植物保护</t>
  </si>
  <si>
    <t>0909 草学</t>
  </si>
  <si>
    <t>1001 基础医学</t>
  </si>
  <si>
    <t>1002 临床医学</t>
  </si>
  <si>
    <t>1003 口腔医学</t>
  </si>
  <si>
    <t>1004 公共卫生与预防医学</t>
  </si>
  <si>
    <t>1005 中医学</t>
  </si>
  <si>
    <t>1006 中西医结合</t>
  </si>
  <si>
    <t>1009 特种医学</t>
  </si>
  <si>
    <t>1010 医学技术</t>
  </si>
  <si>
    <t>1011 护理学</t>
  </si>
  <si>
    <t>1101 军事思想及军事历史</t>
  </si>
  <si>
    <t>1102 战略学</t>
  </si>
  <si>
    <t>1103 战役学</t>
  </si>
  <si>
    <t>1104 战术学</t>
  </si>
  <si>
    <t>1105 军队指挥学</t>
  </si>
  <si>
    <t>1106 军制学</t>
  </si>
  <si>
    <t>1107 军队政治工作学</t>
  </si>
  <si>
    <t>1108 军事后勤学与军事装备学</t>
  </si>
  <si>
    <t>1109 军事装备学</t>
  </si>
  <si>
    <t>1110 军事训练学</t>
  </si>
  <si>
    <t>1201 管理科学与工程</t>
  </si>
  <si>
    <t>1202 工商管理</t>
  </si>
  <si>
    <t>1203 农林经济管理</t>
  </si>
  <si>
    <t>1204 公共管理</t>
  </si>
  <si>
    <t>1205 图书馆、情报与档案管理</t>
  </si>
  <si>
    <t>1301 艺术学理论</t>
  </si>
  <si>
    <t>1302 音乐与舞蹈学</t>
  </si>
  <si>
    <t>1303 戏剧与影视学</t>
  </si>
  <si>
    <t>1304 美术学</t>
  </si>
  <si>
    <t>1402 国家安全学</t>
  </si>
</sst>
</file>

<file path=xl/styles.xml><?xml version="1.0" encoding="utf-8"?>
<styleSheet xmlns="http://schemas.openxmlformats.org/spreadsheetml/2006/main">
  <numFmts count="6">
    <numFmt numFmtId="176" formatCode="yyyy&quot;年&quot;m&quot;月&quot;;@"/>
    <numFmt numFmtId="42" formatCode="_ &quot;￥&quot;* #,##0_ ;_ &quot;￥&quot;* \-#,##0_ ;_ &quot;￥&quot;* &quot;-&quot;_ ;_ @_ "/>
    <numFmt numFmtId="177" formatCode="0.00_ "/>
    <numFmt numFmtId="43" formatCode="_ * #,##0.00_ ;_ * \-#,##0.00_ ;_ * &quot;-&quot;??_ ;_ @_ "/>
    <numFmt numFmtId="44" formatCode="_ &quot;￥&quot;* #,##0.00_ ;_ &quot;￥&quot;* \-#,##0.00_ ;_ &quot;￥&quot;* &quot;-&quot;??_ ;_ @_ "/>
    <numFmt numFmtId="41" formatCode="_ * #,##0_ ;_ * \-#,##0_ ;_ * &quot;-&quot;_ ;_ @_ "/>
  </numFmts>
  <fonts count="58">
    <font>
      <sz val="11"/>
      <color theme="1"/>
      <name val="宋体"/>
      <charset val="134"/>
      <scheme val="minor"/>
    </font>
    <font>
      <sz val="9"/>
      <color theme="1"/>
      <name val="宋体"/>
      <charset val="134"/>
      <scheme val="minor"/>
    </font>
    <font>
      <sz val="9"/>
      <name val="宋体"/>
      <charset val="134"/>
      <scheme val="minor"/>
    </font>
    <font>
      <sz val="9"/>
      <color theme="1"/>
      <name val="FangSong"/>
      <family val="3"/>
      <charset val="134"/>
    </font>
    <font>
      <sz val="9"/>
      <name val="FangSong"/>
      <family val="3"/>
      <charset val="134"/>
    </font>
    <font>
      <sz val="9"/>
      <color rgb="FF000000"/>
      <name val="FangSong"/>
      <family val="3"/>
      <charset val="134"/>
    </font>
    <font>
      <sz val="11"/>
      <name val="FangSong"/>
      <family val="3"/>
      <charset val="134"/>
    </font>
    <font>
      <sz val="10"/>
      <color rgb="FF000000"/>
      <name val="仿宋_GB2312"/>
      <charset val="0"/>
    </font>
    <font>
      <sz val="11"/>
      <name val="宋体"/>
      <charset val="134"/>
    </font>
    <font>
      <sz val="10"/>
      <name val="宋体"/>
      <charset val="134"/>
    </font>
    <font>
      <sz val="9"/>
      <name val="宋体"/>
      <charset val="134"/>
    </font>
    <font>
      <sz val="8"/>
      <name val="仿宋_GB2312"/>
      <charset val="0"/>
    </font>
    <font>
      <sz val="8"/>
      <name val="宋体"/>
      <charset val="134"/>
    </font>
    <font>
      <sz val="9"/>
      <name val="仿宋_GB2312"/>
      <charset val="0"/>
    </font>
    <font>
      <sz val="11"/>
      <name val="仿宋_GB2312"/>
      <charset val="0"/>
    </font>
    <font>
      <sz val="9"/>
      <color theme="1"/>
      <name val="宋体"/>
      <charset val="134"/>
    </font>
    <font>
      <sz val="11"/>
      <name val="宋体"/>
      <charset val="134"/>
      <scheme val="minor"/>
    </font>
    <font>
      <sz val="10"/>
      <name val="宋体"/>
      <charset val="134"/>
      <scheme val="minor"/>
    </font>
    <font>
      <sz val="11"/>
      <color theme="1"/>
      <name val="Times New Roman"/>
      <charset val="134"/>
    </font>
    <font>
      <b/>
      <sz val="12"/>
      <color theme="1"/>
      <name val="Times New Roman"/>
      <charset val="134"/>
    </font>
    <font>
      <b/>
      <sz val="12"/>
      <name val="Times New Roman"/>
      <charset val="134"/>
    </font>
    <font>
      <b/>
      <sz val="12"/>
      <color rgb="FFFF0000"/>
      <name val="Times New Roman"/>
      <charset val="134"/>
    </font>
    <font>
      <sz val="12"/>
      <name val="Times New Roman"/>
      <charset val="134"/>
    </font>
    <font>
      <sz val="12"/>
      <color rgb="FFFF0000"/>
      <name val="Times New Roman"/>
      <charset val="134"/>
    </font>
    <font>
      <sz val="11"/>
      <name val="Times New Roman"/>
      <charset val="134"/>
    </font>
    <font>
      <sz val="14"/>
      <name val="黑体"/>
      <charset val="134"/>
    </font>
    <font>
      <sz val="22"/>
      <color theme="1"/>
      <name val="宋体"/>
      <charset val="134"/>
    </font>
    <font>
      <sz val="12"/>
      <name val="宋体"/>
      <charset val="134"/>
    </font>
    <font>
      <b/>
      <sz val="12"/>
      <name val="仿宋_GB2312"/>
      <charset val="0"/>
    </font>
    <font>
      <b/>
      <sz val="11"/>
      <name val="Times New Roman"/>
      <charset val="134"/>
    </font>
    <font>
      <b/>
      <sz val="11"/>
      <name val="仿宋_GB2312"/>
      <charset val="0"/>
    </font>
    <font>
      <sz val="11"/>
      <color theme="1"/>
      <name val="仿宋_GB2312"/>
      <charset val="0"/>
    </font>
    <font>
      <b/>
      <sz val="12"/>
      <name val="宋体"/>
      <charset val="134"/>
    </font>
    <font>
      <sz val="11"/>
      <color rgb="FF3F3F76"/>
      <name val="宋体"/>
      <charset val="134"/>
      <scheme val="minor"/>
    </font>
    <font>
      <sz val="11"/>
      <color theme="0"/>
      <name val="宋体"/>
      <charset val="134"/>
      <scheme val="minor"/>
    </font>
    <font>
      <b/>
      <sz val="11"/>
      <color theme="3"/>
      <name val="宋体"/>
      <charset val="134"/>
      <scheme val="minor"/>
    </font>
    <font>
      <b/>
      <sz val="13"/>
      <color theme="3"/>
      <name val="宋体"/>
      <charset val="134"/>
      <scheme val="minor"/>
    </font>
    <font>
      <b/>
      <sz val="15"/>
      <color theme="3"/>
      <name val="宋体"/>
      <charset val="134"/>
      <scheme val="minor"/>
    </font>
    <font>
      <sz val="11"/>
      <color rgb="FF9C0006"/>
      <name val="宋体"/>
      <charset val="134"/>
      <scheme val="minor"/>
    </font>
    <font>
      <b/>
      <sz val="11"/>
      <color rgb="FF3F3F3F"/>
      <name val="宋体"/>
      <charset val="134"/>
      <scheme val="minor"/>
    </font>
    <font>
      <sz val="10"/>
      <color indexed="8"/>
      <name val="Arial"/>
      <family val="2"/>
      <charset val="0"/>
    </font>
    <font>
      <u/>
      <sz val="11"/>
      <color rgb="FF0000FF"/>
      <name val="宋体"/>
      <charset val="134"/>
      <scheme val="minor"/>
    </font>
    <font>
      <i/>
      <sz val="11"/>
      <color rgb="FF7F7F7F"/>
      <name val="宋体"/>
      <charset val="134"/>
      <scheme val="minor"/>
    </font>
    <font>
      <sz val="11"/>
      <color rgb="FF006100"/>
      <name val="宋体"/>
      <charset val="134"/>
      <scheme val="minor"/>
    </font>
    <font>
      <b/>
      <sz val="11"/>
      <color rgb="FFFFFFFF"/>
      <name val="宋体"/>
      <charset val="134"/>
      <scheme val="minor"/>
    </font>
    <font>
      <b/>
      <sz val="11"/>
      <color theme="1"/>
      <name val="宋体"/>
      <charset val="134"/>
      <scheme val="minor"/>
    </font>
    <font>
      <u/>
      <sz val="11"/>
      <color rgb="FF800080"/>
      <name val="宋体"/>
      <charset val="134"/>
      <scheme val="minor"/>
    </font>
    <font>
      <b/>
      <sz val="18"/>
      <color theme="3"/>
      <name val="宋体"/>
      <charset val="134"/>
      <scheme val="minor"/>
    </font>
    <font>
      <sz val="11"/>
      <color rgb="FFFA7D00"/>
      <name val="宋体"/>
      <charset val="134"/>
      <scheme val="minor"/>
    </font>
    <font>
      <sz val="11"/>
      <color rgb="FFFF0000"/>
      <name val="宋体"/>
      <charset val="134"/>
      <scheme val="minor"/>
    </font>
    <font>
      <sz val="11"/>
      <color rgb="FF9C6500"/>
      <name val="宋体"/>
      <charset val="134"/>
      <scheme val="minor"/>
    </font>
    <font>
      <b/>
      <sz val="11"/>
      <color rgb="FFFA7D00"/>
      <name val="宋体"/>
      <charset val="134"/>
      <scheme val="minor"/>
    </font>
    <font>
      <u/>
      <sz val="11"/>
      <color indexed="48"/>
      <name val="宋体"/>
      <charset val="134"/>
    </font>
    <font>
      <b/>
      <sz val="11"/>
      <name val="宋体"/>
      <charset val="134"/>
    </font>
    <font>
      <sz val="11"/>
      <color indexed="8"/>
      <name val="仿宋_GB2312"/>
      <charset val="0"/>
    </font>
    <font>
      <sz val="12"/>
      <color indexed="8"/>
      <name val="宋体"/>
      <charset val="134"/>
    </font>
    <font>
      <sz val="12"/>
      <color indexed="8"/>
      <name val="Times New Roman"/>
      <charset val="134"/>
    </font>
    <font>
      <sz val="10"/>
      <name val="Times New Roman"/>
      <charset val="134"/>
    </font>
  </fonts>
  <fills count="33">
    <fill>
      <patternFill patternType="none"/>
    </fill>
    <fill>
      <patternFill patternType="gray125"/>
    </fill>
    <fill>
      <patternFill patternType="solid">
        <fgColor rgb="FFFFCC99"/>
        <bgColor indexed="64"/>
      </patternFill>
    </fill>
    <fill>
      <patternFill patternType="solid">
        <fgColor theme="8"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5"/>
        <bgColor indexed="64"/>
      </patternFill>
    </fill>
    <fill>
      <patternFill patternType="solid">
        <fgColor rgb="FFFFC7CE"/>
        <bgColor indexed="64"/>
      </patternFill>
    </fill>
    <fill>
      <patternFill patternType="solid">
        <fgColor rgb="FFF2F2F2"/>
        <bgColor indexed="64"/>
      </patternFill>
    </fill>
    <fill>
      <patternFill patternType="solid">
        <fgColor theme="5" tint="0.799951170384838"/>
        <bgColor indexed="64"/>
      </patternFill>
    </fill>
    <fill>
      <patternFill patternType="solid">
        <fgColor theme="9" tint="0.599993896298105"/>
        <bgColor indexed="64"/>
      </patternFill>
    </fill>
    <fill>
      <patternFill patternType="solid">
        <fgColor theme="7" tint="0.799951170384838"/>
        <bgColor indexed="64"/>
      </patternFill>
    </fill>
    <fill>
      <patternFill patternType="solid">
        <fgColor theme="6" tint="0.799951170384838"/>
        <bgColor indexed="64"/>
      </patternFill>
    </fill>
    <fill>
      <patternFill patternType="solid">
        <fgColor theme="6"/>
        <bgColor indexed="64"/>
      </patternFill>
    </fill>
    <fill>
      <patternFill patternType="solid">
        <fgColor theme="4" tint="0.399945066682943"/>
        <bgColor indexed="64"/>
      </patternFill>
    </fill>
    <fill>
      <patternFill patternType="solid">
        <fgColor theme="8" tint="0.599993896298105"/>
        <bgColor indexed="64"/>
      </patternFill>
    </fill>
    <fill>
      <patternFill patternType="solid">
        <fgColor theme="5" tint="0.399945066682943"/>
        <bgColor indexed="64"/>
      </patternFill>
    </fill>
    <fill>
      <patternFill patternType="solid">
        <fgColor rgb="FFC6EFCE"/>
        <bgColor indexed="64"/>
      </patternFill>
    </fill>
    <fill>
      <patternFill patternType="solid">
        <fgColor theme="7"/>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799951170384838"/>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tint="0.399945066682943"/>
        <bgColor indexed="64"/>
      </patternFill>
    </fill>
    <fill>
      <patternFill patternType="solid">
        <fgColor theme="5" tint="0.599993896298105"/>
        <bgColor indexed="64"/>
      </patternFill>
    </fill>
    <fill>
      <patternFill patternType="solid">
        <fgColor theme="4" tint="0.799951170384838"/>
        <bgColor indexed="64"/>
      </patternFill>
    </fill>
    <fill>
      <patternFill patternType="solid">
        <fgColor theme="4"/>
        <bgColor indexed="64"/>
      </patternFill>
    </fill>
    <fill>
      <patternFill patternType="solid">
        <fgColor rgb="FFFFFFCC"/>
        <bgColor indexed="64"/>
      </patternFill>
    </fill>
    <fill>
      <patternFill patternType="solid">
        <fgColor theme="6" tint="0.399945066682943"/>
        <bgColor indexed="64"/>
      </patternFill>
    </fill>
    <fill>
      <patternFill patternType="solid">
        <fgColor rgb="FFFFEB9C"/>
        <bgColor indexed="64"/>
      </patternFill>
    </fill>
    <fill>
      <patternFill patternType="solid">
        <fgColor theme="7" tint="0.399945066682943"/>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7">
    <xf numFmtId="0" fontId="0" fillId="0" borderId="0">
      <alignment vertical="center"/>
    </xf>
    <xf numFmtId="0" fontId="0" fillId="0" borderId="0"/>
    <xf numFmtId="0" fontId="0" fillId="0" borderId="0"/>
    <xf numFmtId="42" fontId="40" fillId="0" borderId="0" applyFont="false" applyFill="false" applyBorder="false" applyAlignment="false" applyProtection="false"/>
    <xf numFmtId="43" fontId="40" fillId="0" borderId="0" applyFont="false" applyFill="false" applyBorder="false" applyAlignment="false" applyProtection="false"/>
    <xf numFmtId="41" fontId="40" fillId="0" borderId="0" applyFont="false" applyFill="false" applyBorder="false" applyAlignment="false" applyProtection="false"/>
    <xf numFmtId="44" fontId="40" fillId="0" borderId="0" applyFont="false" applyFill="false" applyBorder="false" applyAlignment="false" applyProtection="false"/>
    <xf numFmtId="9" fontId="40" fillId="0" borderId="0" applyFont="false" applyFill="false" applyBorder="false" applyAlignment="false" applyProtection="false"/>
    <xf numFmtId="0" fontId="34" fillId="2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39" fillId="8" borderId="10" applyNumberFormat="false" applyAlignment="false" applyProtection="false">
      <alignment vertical="center"/>
    </xf>
    <xf numFmtId="0" fontId="44" fillId="19" borderId="11" applyNumberFormat="false" applyAlignment="false" applyProtection="false">
      <alignment vertical="center"/>
    </xf>
    <xf numFmtId="0" fontId="38" fillId="7" borderId="0" applyNumberFormat="false" applyBorder="false" applyAlignment="false" applyProtection="false">
      <alignment vertical="center"/>
    </xf>
    <xf numFmtId="0" fontId="37" fillId="0" borderId="9" applyNumberFormat="false" applyFill="false" applyAlignment="false" applyProtection="false">
      <alignment vertical="center"/>
    </xf>
    <xf numFmtId="0" fontId="42" fillId="0" borderId="0" applyNumberFormat="false" applyFill="false" applyBorder="false" applyAlignment="false" applyProtection="false">
      <alignment vertical="center"/>
    </xf>
    <xf numFmtId="0" fontId="36" fillId="0" borderId="9" applyNumberFormat="false" applyFill="false" applyAlignment="false" applyProtection="false">
      <alignment vertical="center"/>
    </xf>
    <xf numFmtId="0" fontId="0"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10"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34" fillId="4" borderId="0" applyNumberFormat="false" applyBorder="false" applyAlignment="false" applyProtection="false">
      <alignment vertical="center"/>
    </xf>
    <xf numFmtId="0" fontId="35" fillId="0" borderId="8" applyNumberFormat="false" applyFill="false" applyAlignment="false" applyProtection="false">
      <alignment vertical="center"/>
    </xf>
    <xf numFmtId="0" fontId="45" fillId="0" borderId="12" applyNumberFormat="false" applyFill="false" applyAlignment="false" applyProtection="false">
      <alignment vertical="center"/>
    </xf>
    <xf numFmtId="0" fontId="0" fillId="27" borderId="0" applyNumberFormat="false" applyBorder="false" applyAlignment="false" applyProtection="false">
      <alignment vertical="center"/>
    </xf>
    <xf numFmtId="0" fontId="0" fillId="23" borderId="0" applyNumberFormat="false" applyBorder="false" applyAlignment="false" applyProtection="false">
      <alignment vertical="center"/>
    </xf>
    <xf numFmtId="0" fontId="34" fillId="2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46" fillId="0" borderId="0" applyNumberFormat="false" applyFill="false" applyBorder="false" applyAlignment="false" applyProtection="false">
      <alignment vertical="center"/>
    </xf>
    <xf numFmtId="0" fontId="0" fillId="24" borderId="0" applyNumberFormat="false" applyBorder="false" applyAlignment="false" applyProtection="false">
      <alignment vertical="center"/>
    </xf>
    <xf numFmtId="0" fontId="27" fillId="0" borderId="0">
      <alignment vertical="center"/>
    </xf>
    <xf numFmtId="0" fontId="48" fillId="0" borderId="13"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0" fillId="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9" fillId="0" borderId="0" applyNumberFormat="false" applyFill="false" applyBorder="false" applyAlignment="false" applyProtection="false">
      <alignment vertical="center"/>
    </xf>
    <xf numFmtId="0" fontId="0" fillId="26" borderId="0" applyNumberFormat="false" applyBorder="false" applyAlignment="false" applyProtection="false">
      <alignment vertical="center"/>
    </xf>
    <xf numFmtId="0" fontId="0" fillId="29" borderId="14" applyNumberFormat="false" applyFont="false" applyAlignment="false" applyProtection="false">
      <alignment vertical="center"/>
    </xf>
    <xf numFmtId="0" fontId="34" fillId="30" borderId="0" applyNumberFormat="false" applyBorder="false" applyAlignment="false" applyProtection="false">
      <alignment vertical="center"/>
    </xf>
    <xf numFmtId="0" fontId="43" fillId="17"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0" fillId="31" borderId="0" applyNumberFormat="false" applyBorder="false" applyAlignment="false" applyProtection="false">
      <alignment vertical="center"/>
    </xf>
    <xf numFmtId="0" fontId="51" fillId="8" borderId="7" applyNumberFormat="false" applyAlignment="false" applyProtection="false">
      <alignment vertical="center"/>
    </xf>
    <xf numFmtId="0" fontId="34" fillId="28" borderId="0" applyNumberFormat="false" applyBorder="false" applyAlignment="false" applyProtection="false">
      <alignment vertical="center"/>
    </xf>
    <xf numFmtId="0" fontId="34" fillId="32" borderId="0" applyNumberFormat="false" applyBorder="false" applyAlignment="false" applyProtection="false">
      <alignment vertical="center"/>
    </xf>
    <xf numFmtId="0" fontId="34" fillId="14"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4" fillId="1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4" fillId="1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33" fillId="2" borderId="7" applyNumberFormat="false" applyAlignment="false" applyProtection="false">
      <alignment vertical="center"/>
    </xf>
    <xf numFmtId="0" fontId="0" fillId="20" borderId="0" applyNumberFormat="false" applyBorder="false" applyAlignment="false" applyProtection="false">
      <alignment vertical="center"/>
    </xf>
    <xf numFmtId="0" fontId="34" fillId="18" borderId="0" applyNumberFormat="false" applyBorder="false" applyAlignment="false" applyProtection="false">
      <alignment vertical="center"/>
    </xf>
    <xf numFmtId="0" fontId="0" fillId="11" borderId="0" applyNumberFormat="false" applyBorder="false" applyAlignment="false" applyProtection="false">
      <alignment vertical="center"/>
    </xf>
  </cellStyleXfs>
  <cellXfs count="117">
    <xf numFmtId="0" fontId="0" fillId="0" borderId="0" xfId="0" applyAlignment="true"/>
    <xf numFmtId="49" fontId="0" fillId="0" borderId="0" xfId="2" applyNumberFormat="true"/>
    <xf numFmtId="0" fontId="0" fillId="0" borderId="0" xfId="0" applyFont="true" applyAlignment="true"/>
    <xf numFmtId="0" fontId="0" fillId="0" borderId="0" xfId="0" applyAlignment="true">
      <alignment horizontal="left"/>
    </xf>
    <xf numFmtId="49" fontId="1" fillId="0" borderId="1" xfId="0" applyNumberFormat="true" applyFont="true" applyFill="true" applyBorder="true" applyAlignment="true">
      <alignment horizontal="left" vertical="center" wrapText="true"/>
    </xf>
    <xf numFmtId="0" fontId="0" fillId="0" borderId="0" xfId="0" applyFont="true" applyAlignment="true">
      <alignment horizontal="left"/>
    </xf>
    <xf numFmtId="0" fontId="2" fillId="0" borderId="1" xfId="0" applyFont="true" applyFill="true" applyBorder="true" applyAlignment="true">
      <alignment horizontal="left" vertical="center" wrapText="true"/>
    </xf>
    <xf numFmtId="0" fontId="1" fillId="0" borderId="1" xfId="0" applyFont="true" applyFill="true" applyBorder="true" applyAlignment="true">
      <alignment horizontal="left" vertical="center" wrapText="true"/>
    </xf>
    <xf numFmtId="49" fontId="1" fillId="0" borderId="1" xfId="2" applyNumberFormat="true" applyFont="true" applyFill="true" applyBorder="true" applyAlignment="true">
      <alignment horizontal="left" vertical="center" wrapText="true"/>
    </xf>
    <xf numFmtId="0" fontId="1" fillId="0" borderId="1" xfId="2" applyFont="true" applyFill="true" applyBorder="true" applyAlignment="true">
      <alignment horizontal="left" vertical="center" wrapText="true"/>
    </xf>
    <xf numFmtId="49" fontId="2" fillId="0" borderId="1" xfId="0" applyNumberFormat="true" applyFont="true" applyFill="true" applyBorder="true" applyAlignment="true">
      <alignment horizontal="left" vertical="center" wrapText="true"/>
    </xf>
    <xf numFmtId="49" fontId="3" fillId="0" borderId="1" xfId="0" applyNumberFormat="true" applyFont="true" applyFill="true" applyBorder="true" applyAlignment="true">
      <alignment horizontal="left" vertical="center" wrapText="true"/>
    </xf>
    <xf numFmtId="0" fontId="4" fillId="0" borderId="1" xfId="0" applyFont="true" applyFill="true" applyBorder="true" applyAlignment="true">
      <alignment horizontal="left" vertical="center" wrapText="true"/>
    </xf>
    <xf numFmtId="49" fontId="4" fillId="0" borderId="1" xfId="0" applyNumberFormat="true" applyFont="true" applyFill="true" applyBorder="true" applyAlignment="true">
      <alignment horizontal="left" vertical="center" wrapText="true"/>
    </xf>
    <xf numFmtId="49" fontId="5" fillId="0" borderId="1" xfId="0" applyNumberFormat="true" applyFont="true" applyFill="true" applyBorder="true" applyAlignment="true">
      <alignment horizontal="left" vertical="center" wrapText="true"/>
    </xf>
    <xf numFmtId="49" fontId="6" fillId="0" borderId="1" xfId="0" applyNumberFormat="true"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49" fontId="8" fillId="0" borderId="1" xfId="0" applyNumberFormat="true" applyFont="true" applyFill="true" applyBorder="true" applyAlignment="true">
      <alignment horizontal="left" vertical="center" wrapText="true"/>
    </xf>
    <xf numFmtId="0" fontId="8" fillId="0" borderId="1" xfId="0" applyFont="true" applyFill="true" applyBorder="true" applyAlignment="true">
      <alignment horizontal="left" vertical="center" wrapText="true"/>
    </xf>
    <xf numFmtId="0" fontId="9" fillId="0" borderId="1" xfId="0" applyFont="true" applyFill="true" applyBorder="true" applyAlignment="true">
      <alignment horizontal="left" vertical="center" wrapText="true"/>
    </xf>
    <xf numFmtId="177" fontId="8" fillId="0" borderId="1" xfId="0" applyNumberFormat="true" applyFont="true" applyFill="true" applyBorder="true" applyAlignment="true">
      <alignment horizontal="left" vertical="center" wrapText="true"/>
    </xf>
    <xf numFmtId="0" fontId="10" fillId="0" borderId="1" xfId="0" applyFont="true" applyFill="true" applyBorder="true" applyAlignment="true">
      <alignment horizontal="left" vertical="center" wrapText="true"/>
    </xf>
    <xf numFmtId="49" fontId="10" fillId="0" borderId="1" xfId="0" applyNumberFormat="true" applyFont="true" applyFill="true" applyBorder="true" applyAlignment="true">
      <alignment horizontal="left" vertical="center" wrapText="true"/>
    </xf>
    <xf numFmtId="0" fontId="11" fillId="0" borderId="1" xfId="0" applyFont="true" applyFill="true" applyBorder="true" applyAlignment="true">
      <alignment horizontal="left" vertical="center" wrapText="true"/>
    </xf>
    <xf numFmtId="0" fontId="12" fillId="0" borderId="1" xfId="0" applyFont="true" applyFill="true" applyBorder="true" applyAlignment="true">
      <alignment horizontal="left" vertical="center" wrapText="true"/>
    </xf>
    <xf numFmtId="49" fontId="12" fillId="0" borderId="1" xfId="0" applyNumberFormat="true" applyFont="true" applyFill="true" applyBorder="true" applyAlignment="true">
      <alignment horizontal="left" vertical="center"/>
    </xf>
    <xf numFmtId="0" fontId="12" fillId="0" borderId="1" xfId="0" applyFont="true" applyFill="true" applyBorder="true" applyAlignment="true">
      <alignment horizontal="left" vertical="center"/>
    </xf>
    <xf numFmtId="49" fontId="12" fillId="0" borderId="1" xfId="0" applyNumberFormat="true" applyFont="true" applyFill="true" applyBorder="true" applyAlignment="true">
      <alignment horizontal="left" vertical="center" wrapText="true"/>
    </xf>
    <xf numFmtId="176" fontId="12" fillId="0" borderId="1" xfId="0" applyNumberFormat="true" applyFont="true" applyFill="true" applyBorder="true" applyAlignment="true">
      <alignment horizontal="left" vertical="center"/>
    </xf>
    <xf numFmtId="49" fontId="9" fillId="0" borderId="1" xfId="0" applyNumberFormat="true" applyFont="true" applyFill="true" applyBorder="true" applyAlignment="true">
      <alignment horizontal="left" vertical="center" wrapText="true"/>
    </xf>
    <xf numFmtId="176" fontId="13" fillId="0" borderId="1" xfId="0" applyNumberFormat="true" applyFont="true" applyFill="true" applyBorder="true" applyAlignment="true">
      <alignment horizontal="left" vertical="center" wrapText="true"/>
    </xf>
    <xf numFmtId="0" fontId="14" fillId="0" borderId="1" xfId="0" applyFont="true" applyFill="true" applyBorder="true" applyAlignment="true">
      <alignment horizontal="left" vertical="center" wrapText="true"/>
    </xf>
    <xf numFmtId="0" fontId="4" fillId="0" borderId="1" xfId="0" applyNumberFormat="true" applyFont="true" applyFill="true" applyBorder="true" applyAlignment="true">
      <alignment horizontal="left" vertical="center" wrapText="true"/>
    </xf>
    <xf numFmtId="0" fontId="13" fillId="0" borderId="1" xfId="0" applyFont="true" applyFill="true" applyBorder="true" applyAlignment="true">
      <alignment horizontal="left" vertical="center" wrapText="true"/>
    </xf>
    <xf numFmtId="49" fontId="13" fillId="0" borderId="1" xfId="0" applyNumberFormat="true" applyFont="true" applyFill="true" applyBorder="true" applyAlignment="true">
      <alignment horizontal="left" vertical="center" wrapText="true"/>
    </xf>
    <xf numFmtId="49" fontId="15" fillId="0" borderId="1" xfId="0" applyNumberFormat="true" applyFont="true" applyFill="true" applyBorder="true" applyAlignment="true">
      <alignment horizontal="left" vertical="center"/>
    </xf>
    <xf numFmtId="0" fontId="16" fillId="0" borderId="1" xfId="1" applyFont="true" applyFill="true" applyBorder="true" applyAlignment="true">
      <alignment horizontal="left" vertical="center" wrapText="true"/>
    </xf>
    <xf numFmtId="0" fontId="17" fillId="0" borderId="1" xfId="1" applyFont="true" applyFill="true" applyBorder="true" applyAlignment="true">
      <alignment horizontal="left" vertical="center" wrapText="true"/>
    </xf>
    <xf numFmtId="0" fontId="18" fillId="0" borderId="0" xfId="0" applyFont="true" applyFill="true" applyAlignment="true">
      <alignment vertical="center"/>
    </xf>
    <xf numFmtId="0" fontId="19" fillId="0" borderId="0" xfId="0" applyFont="true" applyFill="true" applyAlignment="true">
      <alignment vertical="center"/>
    </xf>
    <xf numFmtId="0" fontId="20" fillId="0" borderId="0" xfId="2" applyFont="true" applyFill="true" applyAlignment="true">
      <alignment horizontal="center" vertical="center" wrapText="true"/>
    </xf>
    <xf numFmtId="0" fontId="21" fillId="0" borderId="0" xfId="2" applyFont="true" applyFill="true" applyAlignment="true">
      <alignment horizontal="center" vertical="center" wrapText="true"/>
    </xf>
    <xf numFmtId="0" fontId="22" fillId="0" borderId="0" xfId="2" applyFont="true" applyFill="true" applyAlignment="true">
      <alignment vertical="center" wrapText="true"/>
    </xf>
    <xf numFmtId="0" fontId="22" fillId="0" borderId="0" xfId="2" applyFont="true" applyFill="true" applyAlignment="true">
      <alignment wrapText="true"/>
    </xf>
    <xf numFmtId="0" fontId="23" fillId="0" borderId="0" xfId="2" applyFont="true" applyFill="true" applyAlignment="true">
      <alignment vertical="center" wrapText="true"/>
    </xf>
    <xf numFmtId="0" fontId="24" fillId="0" borderId="0" xfId="2" applyFont="true" applyFill="true" applyAlignment="true">
      <alignment horizontal="center" vertical="center" wrapText="true"/>
    </xf>
    <xf numFmtId="0" fontId="14" fillId="0" borderId="0" xfId="2" applyFont="true" applyFill="true" applyAlignment="true">
      <alignment horizontal="center" vertical="center" wrapText="true"/>
    </xf>
    <xf numFmtId="0" fontId="24" fillId="0" borderId="0" xfId="2" applyFont="true" applyFill="true" applyAlignment="true">
      <alignment horizontal="justify" vertical="center" wrapText="true"/>
    </xf>
    <xf numFmtId="0" fontId="24" fillId="0" borderId="0" xfId="2" applyFont="true" applyFill="true" applyAlignment="true">
      <alignment horizontal="left" vertical="center" wrapText="true"/>
    </xf>
    <xf numFmtId="0" fontId="24" fillId="0" borderId="0" xfId="2" applyFont="true" applyFill="true" applyBorder="true" applyAlignment="true">
      <alignment horizontal="center" vertical="center" wrapText="true"/>
    </xf>
    <xf numFmtId="0" fontId="24" fillId="0" borderId="0" xfId="2" applyFont="true" applyFill="true" applyBorder="true" applyAlignment="true">
      <alignment vertical="center" wrapText="true"/>
    </xf>
    <xf numFmtId="0" fontId="24" fillId="0" borderId="0" xfId="2" applyFont="true" applyFill="true" applyAlignment="true">
      <alignment vertical="center" wrapText="true"/>
    </xf>
    <xf numFmtId="0" fontId="25" fillId="0" borderId="0" xfId="2" applyFont="true" applyFill="true" applyBorder="true" applyAlignment="true">
      <alignment horizontal="center" vertical="center" wrapText="true"/>
    </xf>
    <xf numFmtId="0" fontId="24" fillId="0" borderId="0" xfId="2" applyFont="true" applyFill="true" applyBorder="true" applyAlignment="true">
      <alignment horizontal="center" vertical="center" wrapText="true"/>
    </xf>
    <xf numFmtId="0" fontId="14" fillId="0" borderId="0" xfId="2" applyFont="true" applyFill="true" applyBorder="true" applyAlignment="true">
      <alignment horizontal="center" vertical="center" wrapText="true"/>
    </xf>
    <xf numFmtId="0" fontId="26" fillId="0" borderId="2" xfId="0" applyFont="true" applyFill="true" applyBorder="true" applyAlignment="true">
      <alignment horizontal="center" vertical="center"/>
    </xf>
    <xf numFmtId="0" fontId="26" fillId="0" borderId="3" xfId="0" applyFont="true" applyFill="true" applyBorder="true" applyAlignment="true">
      <alignment horizontal="center" vertical="center"/>
    </xf>
    <xf numFmtId="0" fontId="27" fillId="0" borderId="1" xfId="2" applyFont="true" applyFill="true" applyBorder="true" applyAlignment="true">
      <alignment horizontal="center" vertical="center" wrapText="true"/>
    </xf>
    <xf numFmtId="0" fontId="20" fillId="0" borderId="1" xfId="0" applyFont="true" applyFill="true" applyBorder="true" applyAlignment="true">
      <alignment horizontal="center" vertical="center"/>
    </xf>
    <xf numFmtId="0" fontId="28" fillId="0" borderId="1" xfId="0" applyFont="true" applyFill="true" applyBorder="true" applyAlignment="true">
      <alignment horizontal="center" vertical="center"/>
    </xf>
    <xf numFmtId="0" fontId="29" fillId="0" borderId="1" xfId="2" applyFont="true" applyFill="true" applyBorder="true" applyAlignment="true">
      <alignment horizontal="center" vertical="center" wrapText="true"/>
    </xf>
    <xf numFmtId="0" fontId="30" fillId="0" borderId="1" xfId="2" applyFont="true" applyFill="true" applyBorder="true" applyAlignment="true">
      <alignment horizontal="center" vertical="center" wrapText="true"/>
    </xf>
    <xf numFmtId="0" fontId="14" fillId="0" borderId="1" xfId="2"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4" fillId="0" borderId="1" xfId="0" applyNumberFormat="true" applyFont="true" applyFill="true" applyBorder="true" applyAlignment="true" applyProtection="true">
      <alignment horizontal="center" vertical="center" wrapText="true"/>
    </xf>
    <xf numFmtId="177" fontId="14" fillId="0" borderId="1" xfId="0" applyNumberFormat="true" applyFont="true" applyFill="true" applyBorder="true" applyAlignment="true">
      <alignment horizontal="center" vertical="center" wrapText="true"/>
    </xf>
    <xf numFmtId="177" fontId="14" fillId="0" borderId="1" xfId="0" applyNumberFormat="true"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24" fillId="0" borderId="0" xfId="2" applyFont="true" applyFill="true" applyBorder="true" applyAlignment="true">
      <alignment horizontal="justify" vertical="center" wrapText="true"/>
    </xf>
    <xf numFmtId="0" fontId="14" fillId="0" borderId="1" xfId="0" applyFont="true" applyFill="true" applyBorder="true" applyAlignment="true">
      <alignment horizontal="justify" vertical="center" wrapText="true"/>
    </xf>
    <xf numFmtId="49" fontId="14" fillId="0" borderId="1" xfId="0" applyNumberFormat="true" applyFont="true" applyFill="true" applyBorder="true" applyAlignment="true">
      <alignment horizontal="center" vertical="center" wrapText="true"/>
    </xf>
    <xf numFmtId="0" fontId="14" fillId="0" borderId="1" xfId="2" applyFont="true" applyFill="true" applyBorder="true" applyAlignment="true">
      <alignment horizontal="justify" vertical="center" wrapText="true"/>
    </xf>
    <xf numFmtId="0" fontId="14" fillId="0" borderId="1" xfId="0" applyFont="true" applyFill="true" applyBorder="true" applyAlignment="true">
      <alignment horizontal="center" vertical="center"/>
    </xf>
    <xf numFmtId="49" fontId="14" fillId="0" borderId="1" xfId="0" applyNumberFormat="true" applyFont="true" applyFill="true" applyBorder="true" applyAlignment="true">
      <alignment horizontal="center" vertical="center"/>
    </xf>
    <xf numFmtId="49" fontId="14" fillId="0" borderId="1" xfId="2" applyNumberFormat="true" applyFont="true" applyFill="true" applyBorder="true" applyAlignment="true">
      <alignment horizontal="center" vertical="center" wrapText="true"/>
    </xf>
    <xf numFmtId="0" fontId="14" fillId="0" borderId="1" xfId="0" applyNumberFormat="true" applyFont="true" applyFill="true" applyBorder="true" applyAlignment="true">
      <alignment horizontal="center" vertical="center" wrapText="true"/>
    </xf>
    <xf numFmtId="0" fontId="24" fillId="0" borderId="0" xfId="2" applyFont="true" applyFill="true" applyBorder="true" applyAlignment="true">
      <alignment horizontal="left" vertical="center" wrapText="true"/>
    </xf>
    <xf numFmtId="0" fontId="20" fillId="0" borderId="1" xfId="0" applyFont="true" applyFill="true" applyBorder="true" applyAlignment="true">
      <alignment horizontal="left" vertical="center"/>
    </xf>
    <xf numFmtId="49" fontId="31" fillId="0" borderId="1" xfId="0" applyNumberFormat="true" applyFont="true" applyFill="true" applyBorder="true" applyAlignment="true">
      <alignment vertical="center"/>
    </xf>
    <xf numFmtId="0" fontId="14" fillId="0" borderId="1" xfId="2" applyFont="true" applyFill="true" applyBorder="true" applyAlignment="true">
      <alignment horizontal="left" vertical="center" wrapText="true"/>
    </xf>
    <xf numFmtId="0" fontId="14" fillId="0" borderId="1" xfId="0" applyFont="true" applyFill="true" applyBorder="true" applyAlignment="true">
      <alignment horizontal="left" vertical="center"/>
    </xf>
    <xf numFmtId="0" fontId="24" fillId="0" borderId="1" xfId="0" applyFont="true" applyFill="true" applyBorder="true" applyAlignment="true">
      <alignment horizontal="left" vertical="center" wrapText="true"/>
    </xf>
    <xf numFmtId="0" fontId="26" fillId="0" borderId="3" xfId="0" applyFont="true" applyFill="true" applyBorder="true" applyAlignment="true">
      <alignment horizontal="left" vertical="center"/>
    </xf>
    <xf numFmtId="0" fontId="26" fillId="0" borderId="4" xfId="0" applyFont="true" applyFill="true" applyBorder="true" applyAlignment="true">
      <alignment horizontal="center" vertical="center"/>
    </xf>
    <xf numFmtId="0" fontId="18" fillId="0" borderId="0" xfId="0" applyFont="true" applyFill="true" applyBorder="true" applyAlignment="true">
      <alignment vertical="center"/>
    </xf>
    <xf numFmtId="0" fontId="19" fillId="0" borderId="0" xfId="0" applyFont="true" applyFill="true" applyBorder="true" applyAlignment="true">
      <alignment vertical="center"/>
    </xf>
    <xf numFmtId="0" fontId="20" fillId="0" borderId="0" xfId="2" applyFont="true" applyFill="true" applyBorder="true" applyAlignment="true">
      <alignment horizontal="center" vertical="center" wrapText="true"/>
    </xf>
    <xf numFmtId="0" fontId="32" fillId="0" borderId="0" xfId="2" applyFont="true" applyFill="true" applyAlignment="true">
      <alignment horizontal="center" vertical="center" wrapText="true"/>
    </xf>
    <xf numFmtId="49" fontId="14" fillId="0" borderId="1" xfId="0" applyNumberFormat="true" applyFont="true" applyFill="true" applyBorder="true" applyAlignment="true">
      <alignment horizontal="left" vertical="center" wrapText="true"/>
    </xf>
    <xf numFmtId="0" fontId="14" fillId="0" borderId="1" xfId="0" applyFont="true" applyFill="true" applyBorder="true" applyAlignment="true">
      <alignment vertical="center" wrapText="true"/>
    </xf>
    <xf numFmtId="0" fontId="21" fillId="0" borderId="0" xfId="2" applyFont="true" applyFill="true" applyBorder="true" applyAlignment="true">
      <alignment horizontal="center" vertical="center" wrapText="true"/>
    </xf>
    <xf numFmtId="0" fontId="22" fillId="0" borderId="0" xfId="2" applyFont="true" applyFill="true" applyBorder="true" applyAlignment="true">
      <alignment vertical="center" wrapText="true"/>
    </xf>
    <xf numFmtId="0" fontId="22" fillId="0" borderId="0" xfId="2" applyFont="true" applyFill="true" applyBorder="true" applyAlignment="true">
      <alignment wrapText="true"/>
    </xf>
    <xf numFmtId="0" fontId="23" fillId="0" borderId="0" xfId="2" applyFont="true" applyFill="true" applyBorder="true" applyAlignment="true">
      <alignment vertical="center" wrapText="true"/>
    </xf>
    <xf numFmtId="177" fontId="14" fillId="0" borderId="1" xfId="0" applyNumberFormat="true" applyFont="true" applyFill="true" applyBorder="true" applyAlignment="true">
      <alignment horizontal="justify" vertical="center" wrapText="true"/>
    </xf>
    <xf numFmtId="0" fontId="14" fillId="0" borderId="1" xfId="0" applyFont="true" applyFill="true" applyBorder="true" applyAlignment="true">
      <alignment horizontal="justify" wrapText="true"/>
    </xf>
    <xf numFmtId="177" fontId="14" fillId="0" borderId="1" xfId="0" applyNumberFormat="true" applyFont="true" applyFill="true" applyBorder="true" applyAlignment="true">
      <alignment horizontal="left" vertical="center" wrapText="true"/>
    </xf>
    <xf numFmtId="0" fontId="14" fillId="0" borderId="1" xfId="0" applyFont="true" applyFill="true" applyBorder="true" applyAlignment="true">
      <alignment horizontal="left" wrapText="true"/>
    </xf>
    <xf numFmtId="0" fontId="31" fillId="0" borderId="1" xfId="0" applyFont="true" applyFill="true" applyBorder="true" applyAlignment="true">
      <alignment horizontal="center" vertical="center" wrapText="true"/>
    </xf>
    <xf numFmtId="0" fontId="14" fillId="0" borderId="1" xfId="2" applyFont="true" applyFill="true" applyBorder="true" applyAlignment="true">
      <alignment horizontal="center" vertical="center" wrapText="true"/>
    </xf>
    <xf numFmtId="49" fontId="31" fillId="0" borderId="1" xfId="0" applyNumberFormat="true" applyFont="true" applyFill="true" applyBorder="true" applyAlignment="true">
      <alignment horizontal="center" vertical="center" wrapText="true"/>
    </xf>
    <xf numFmtId="0" fontId="31" fillId="0" borderId="1" xfId="0" applyFont="true" applyFill="true" applyBorder="true" applyAlignment="true">
      <alignment horizontal="left" vertical="center" wrapText="true"/>
    </xf>
    <xf numFmtId="0" fontId="14" fillId="0" borderId="1" xfId="2" applyFont="true" applyFill="true" applyBorder="true" applyAlignment="true">
      <alignment horizontal="justify" vertical="center" wrapText="true"/>
    </xf>
    <xf numFmtId="0" fontId="14" fillId="0" borderId="1" xfId="0" applyFont="true" applyFill="true" applyBorder="true" applyAlignment="true">
      <alignment horizontal="justify" vertical="center" wrapText="true"/>
    </xf>
    <xf numFmtId="0" fontId="31" fillId="0" borderId="1" xfId="2" applyFont="true" applyFill="true" applyBorder="true" applyAlignment="true">
      <alignment horizontal="center" vertical="center" wrapText="true"/>
    </xf>
    <xf numFmtId="49" fontId="14" fillId="0" borderId="1" xfId="2" applyNumberFormat="true" applyFont="true" applyFill="true" applyBorder="true" applyAlignment="true">
      <alignment horizontal="center" vertical="center" wrapText="true"/>
    </xf>
    <xf numFmtId="49" fontId="14" fillId="0" borderId="1" xfId="0" applyNumberFormat="true" applyFont="true" applyFill="true" applyBorder="true" applyAlignment="true">
      <alignment horizontal="center" vertical="center" wrapText="true"/>
    </xf>
    <xf numFmtId="0" fontId="31" fillId="0" borderId="1" xfId="0" applyNumberFormat="true" applyFont="true" applyFill="true" applyBorder="true" applyAlignment="true">
      <alignment horizontal="center" vertical="center" wrapText="true"/>
    </xf>
    <xf numFmtId="0" fontId="31" fillId="0" borderId="1" xfId="2" applyFont="true" applyFill="true" applyBorder="true" applyAlignment="true">
      <alignment horizontal="left" vertical="center" wrapText="true"/>
    </xf>
    <xf numFmtId="0" fontId="14" fillId="0" borderId="1" xfId="2" applyFont="true" applyFill="true" applyBorder="true" applyAlignment="true">
      <alignment horizontal="left" vertical="center" wrapText="true"/>
    </xf>
    <xf numFmtId="0" fontId="14" fillId="0" borderId="1" xfId="0" applyFont="true" applyFill="true" applyBorder="true" applyAlignment="true">
      <alignment horizontal="left" vertical="center" wrapText="true"/>
    </xf>
    <xf numFmtId="0" fontId="31" fillId="0" borderId="1" xfId="0" applyNumberFormat="true" applyFont="true" applyFill="true" applyBorder="true" applyAlignment="true">
      <alignment horizontal="left" vertical="center" wrapText="true"/>
    </xf>
    <xf numFmtId="49" fontId="14" fillId="0" borderId="1" xfId="2" applyNumberFormat="true" applyFont="true" applyFill="true" applyBorder="true" applyAlignment="true">
      <alignment horizontal="left" vertical="center" wrapText="true"/>
    </xf>
    <xf numFmtId="0" fontId="14" fillId="0" borderId="0" xfId="0" applyFont="true" applyFill="true" applyBorder="true" applyAlignment="true">
      <alignment horizontal="center" vertical="center" wrapText="true"/>
    </xf>
    <xf numFmtId="0" fontId="14" fillId="0" borderId="5" xfId="0" applyFont="true" applyFill="true" applyBorder="true" applyAlignment="true">
      <alignment horizontal="center" vertical="center" wrapText="true"/>
    </xf>
    <xf numFmtId="0" fontId="9" fillId="0" borderId="1" xfId="2" applyFont="true" applyFill="true" applyBorder="true" applyAlignment="true">
      <alignment horizontal="center" vertical="center" wrapText="true"/>
    </xf>
    <xf numFmtId="0" fontId="14" fillId="0" borderId="6" xfId="0" applyFont="true" applyFill="true" applyBorder="true" applyAlignment="true">
      <alignment horizontal="center" vertical="center" wrapText="true"/>
    </xf>
    <xf numFmtId="0" fontId="14" fillId="0" borderId="1" xfId="0" applyFont="true" applyFill="true" applyBorder="true" applyAlignment="true" quotePrefix="true">
      <alignment horizontal="center" vertical="center" wrapText="true"/>
    </xf>
    <xf numFmtId="0" fontId="31" fillId="0" borderId="1" xfId="0" applyFont="true" applyFill="true" applyBorder="true" applyAlignment="true" quotePrefix="true">
      <alignment horizontal="center" vertical="center" wrapText="true"/>
    </xf>
  </cellXfs>
  <cellStyles count="57">
    <cellStyle name="常规" xfId="0" builtinId="0"/>
    <cellStyle name="常规 2" xfId="1"/>
    <cellStyle name="Normal" xfId="2"/>
    <cellStyle name="Currency [0]" xfId="3"/>
    <cellStyle name="Comma" xfId="4"/>
    <cellStyle name="Comma [0]" xfId="5"/>
    <cellStyle name="Currency" xfId="6"/>
    <cellStyle name="Percent" xfId="7"/>
    <cellStyle name="60% - 强调文字颜色 6" xfId="8" builtinId="52"/>
    <cellStyle name="20% - 强调文字颜色 6" xfId="9" builtinId="50"/>
    <cellStyle name="输出" xfId="10" builtinId="21"/>
    <cellStyle name="检查单元格" xfId="11" builtinId="23"/>
    <cellStyle name="差" xfId="12" builtinId="27"/>
    <cellStyle name="标题 1" xfId="13" builtinId="16"/>
    <cellStyle name="解释性文本" xfId="14" builtinId="53"/>
    <cellStyle name="标题 2" xfId="15" builtinId="17"/>
    <cellStyle name="40% - 强调文字颜色 5" xfId="16" builtinId="47"/>
    <cellStyle name="千位分隔[0]" xfId="17" builtinId="6"/>
    <cellStyle name="40% - 强调文字颜色 6" xfId="18" builtinId="51"/>
    <cellStyle name="超链接" xfId="19" builtinId="8"/>
    <cellStyle name="强调文字颜色 5" xfId="20" builtinId="45"/>
    <cellStyle name="标题 3" xfId="21" builtinId="18"/>
    <cellStyle name="汇总" xfId="22" builtinId="25"/>
    <cellStyle name="20% - 强调文字颜色 1" xfId="23" builtinId="30"/>
    <cellStyle name="40% - 强调文字颜色 1" xfId="24" builtinId="31"/>
    <cellStyle name="强调文字颜色 6" xfId="25" builtinId="49"/>
    <cellStyle name="千位分隔" xfId="26" builtinId="3"/>
    <cellStyle name="标题" xfId="27" builtinId="15"/>
    <cellStyle name="已访问的超链接" xfId="28" builtinId="9"/>
    <cellStyle name="40% - 强调文字颜色 4" xfId="29" builtinId="43"/>
    <cellStyle name="常规 3" xfId="30"/>
    <cellStyle name="链接单元格" xfId="31" builtinId="24"/>
    <cellStyle name="标题 4" xfId="32" builtinId="19"/>
    <cellStyle name="20% - 强调文字颜色 2" xfId="33" builtinId="34"/>
    <cellStyle name="货币[0]" xfId="34" builtinId="7"/>
    <cellStyle name="警告文本" xfId="35" builtinId="11"/>
    <cellStyle name="40% - 强调文字颜色 2" xfId="36" builtinId="35"/>
    <cellStyle name="注释" xfId="37" builtinId="10"/>
    <cellStyle name="60% - 强调文字颜色 3" xfId="38" builtinId="40"/>
    <cellStyle name="好" xfId="39" builtinId="26"/>
    <cellStyle name="20% - 强调文字颜色 5" xfId="40" builtinId="46"/>
    <cellStyle name="适中" xfId="41" builtinId="28"/>
    <cellStyle name="计算" xfId="42" builtinId="22"/>
    <cellStyle name="强调文字颜色 1" xfId="43" builtinId="29"/>
    <cellStyle name="60% - 强调文字颜色 4" xfId="44" builtinId="44"/>
    <cellStyle name="60% - 强调文字颜色 1" xfId="45" builtinId="32"/>
    <cellStyle name="强调文字颜色 2" xfId="46" builtinId="33"/>
    <cellStyle name="60% - 强调文字颜色 5" xfId="47" builtinId="48"/>
    <cellStyle name="百分比" xfId="48" builtinId="5"/>
    <cellStyle name="60% - 强调文字颜色 2" xfId="49" builtinId="36"/>
    <cellStyle name="货币" xfId="50" builtinId="4"/>
    <cellStyle name="强调文字颜色 3" xfId="51" builtinId="37"/>
    <cellStyle name="20% - 强调文字颜色 3" xfId="52" builtinId="38"/>
    <cellStyle name="输入" xfId="53" builtinId="20"/>
    <cellStyle name="40% - 强调文字颜色 3" xfId="54" builtinId="39"/>
    <cellStyle name="强调文字颜色 4" xfId="55" builtinId="41"/>
    <cellStyle name="20% - 强调文字颜色 4" xfId="56" builtinId="42"/>
  </cellStyles>
  <dxfs count="1">
    <dxf>
      <font>
        <color rgb="FF9C0006"/>
      </font>
      <fill>
        <patternFill patternType="solid">
          <bgColor rgb="FFFFC7CE"/>
        </patternFill>
      </fill>
    </dxf>
  </dxfs>
  <tableStyles count="0" defaultTableStyle="TableStyleMedium2" defaultPivotStyle="PivotStyleLight16"/>
  <colors>
    <mruColors>
      <color rgb="003366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4.xml"/><Relationship Id="rId7" Type="http://schemas.openxmlformats.org/officeDocument/2006/relationships/externalLink" Target="externalLinks/externalLink3.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4</xdr:row>
      <xdr:rowOff>0</xdr:rowOff>
    </xdr:from>
    <xdr:to>
      <xdr:col>0</xdr:col>
      <xdr:colOff>0</xdr:colOff>
      <xdr:row>5</xdr:row>
      <xdr:rowOff>290120</xdr:rowOff>
    </xdr:to>
    <xdr:sp>
      <xdr:nvSpPr>
        <xdr:cNvPr id="2" name="ImpTraceLabel" hidden="true"/>
        <xdr:cNvSpPr txBox="true"/>
      </xdr:nvSpPr>
      <xdr:spPr>
        <a:xfrm>
          <a:off x="0" y="1905000"/>
          <a:ext cx="0" cy="975360"/>
        </a:xfrm>
        <a:prstGeom prst="rect">
          <a:avLst/>
        </a:prstGeom>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lstStyle/>
        <a:p>
          <a:r>
            <a:t>ImpTraceLabel=PD94bWwgdmVyc2lvbj0nMS4wJyBlbmNvZGluZz0nVVRGLTgnPz48dHJhY2U+PGNvbnRlbnQ+PC9jb250ZW50PjxhY2NvdW50PjNnY2VnbXFpenY4YXVnd2Z4NTc1aTE8L2FjY291bnQ+PG1hY2hpbmVDb2RlPkszODkyODIxMTE3NzIKPC9tYWNoaW5lQ29kZT48dGltZT4yMDI1LTAyLTEwIDExOjU5OjM3PC90aW1lPjxzeXN0ZW0+TUI8c3lzdGVtPjwvdHJhY2U+</a:t>
          </a: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2" name="ImpTraceLabel" hidden="true"/>
        <xdr:cNvSpPr txBox="true"/>
      </xdr:nvSpPr>
      <xdr:spPr>
        <a:xfrm>
          <a:off x="0" y="0"/>
          <a:ext cx="0" cy="0"/>
        </a:xfrm>
        <a:prstGeom prst="rect">
          <a:avLst/>
        </a:prstGeom>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lstStyle/>
        <a:p>
          <a:r>
            <a:t>ImpTraceLabel=PD94bWwgdmVyc2lvbj0nMS4wJyBlbmNvZGluZz0nVVRGLTgnPz48dHJhY2U+PGNvbnRlbnQ+PC9jb250ZW50PjxhY2NvdW50PjNnY2VnbXFpenY4YXVnd2Z4NTc1aTE8L2FjY291bnQ+PG1hY2hpbmVDb2RlPkszODkyODIxMTE3NzIKPC9tYWNoaW5lQ29kZT48dGltZT4yMDI1LTAyLTEwIDExOjU5OjM3PC90aW1lPjxzeXN0ZW0+TUI8c3lzdGVtPjwvdHJhY2U+</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gxxc/Documents/xwechat_files/wxid_pvob6espnyja22_5713/msg/file/2025-03/18&#26102;&#21024;&#38500;&#19981;&#31526;&#21512;&#26465;&#20214;&#29256;-&#20225;&#19994;&#31185;&#25216;&#29305;&#27966;&#21592;&#20449;&#24687;&#27719;&#24635;&#34920;3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gxxc/Documents/xwechat_files/wxid_pvob6espnyja22_5713/msg/file/2025-03/2024&#24180;&#35268;&#19978;&#24037;&#19994;&#21333;&#20301;&#21517;&#21333;&#65288;&#25552;&#20379;&#31185;&#25216;&#21381;&#65289;(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gxxc/Documents/xwechat_files/wxid_pvob6espnyja22_5713/msg/file/2025-03/2024&#24180;&#24191;&#35199;&#26377;&#25928;&#26399;&#20869;&#39640;&#26032;&#25216;&#26415;&#20225;&#19994;&#21517;&#21333;(&#26410;&#26680;&#23545;&#22806;&#36801;&#20225;&#19994;&#12289;&#22797;&#26680;&#20225;&#19994;)(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gxxc/Documents/xwechat_files/wxid_pvob6espnyja22_5713/msg/file/2025-03/2024&#24180;&#31185;&#23567;&#21517;&#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企业科技特派员信息汇总表-318.9点"/>
      <sheetName val="企业科技特派团信息汇总表"/>
      <sheetName val="企业科技特派团信息汇总表-318.9点"/>
      <sheetName val="员选定"/>
      <sheetName val="团人数"/>
      <sheetName val="团选定"/>
      <sheetName val="人数统计（团+员）"/>
      <sheetName val="Sheet1"/>
      <sheetName val="Sheet3"/>
      <sheetName val="Sheet4"/>
      <sheetName val="Sheet5"/>
      <sheetName val="Sheet8"/>
      <sheetName val="企业科技特派员信息汇总表 (2)"/>
      <sheetName val="发布需求清单"/>
      <sheetName val="工作表1"/>
      <sheetName val="工作表2"/>
      <sheetName val="Sheet2"/>
      <sheetName val="学科分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3"/>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hyperlink" Target="https://baike.baidu.com/item/%E8%89%BA%E6%9C%AF%E5%AD%A6/3362725?fromModule=lemma_inlink" TargetMode="External"/><Relationship Id="rId2" Type="http://schemas.openxmlformats.org/officeDocument/2006/relationships/hyperlink" Target="https://baike.baidu.com/item/%E5%86%9B%E4%BA%8B%E5%AD%A6/1405938?fromModule=lemma_inlink" TargetMode="Externa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pageSetUpPr fitToPage="true"/>
  </sheetPr>
  <dimension ref="A1:IV213"/>
  <sheetViews>
    <sheetView tabSelected="1" view="pageBreakPreview" zoomScale="40" zoomScaleNormal="70" zoomScaleSheetLayoutView="40" workbookViewId="0">
      <pane ySplit="4" topLeftCell="A5" activePane="bottomLeft" state="frozen"/>
      <selection/>
      <selection pane="bottomLeft" activeCell="A2" sqref="A2:N2"/>
    </sheetView>
  </sheetViews>
  <sheetFormatPr defaultColWidth="9" defaultRowHeight="14.25"/>
  <cols>
    <col min="1" max="1" width="6.375" style="45" customWidth="true"/>
    <col min="2" max="2" width="6.625" style="45" customWidth="true"/>
    <col min="3" max="3" width="18.125" style="45" customWidth="true"/>
    <col min="4" max="4" width="14.8916666666667" style="46" customWidth="true"/>
    <col min="5" max="5" width="8.75" style="45" customWidth="true"/>
    <col min="6" max="6" width="17.25" style="45" customWidth="true"/>
    <col min="7" max="7" width="15.875" style="45" customWidth="true"/>
    <col min="8" max="8" width="94.5" style="47" customWidth="true"/>
    <col min="9" max="9" width="63.375" style="48" customWidth="true"/>
    <col min="10" max="10" width="10" style="45" customWidth="true"/>
    <col min="11" max="11" width="9" style="45" customWidth="true"/>
    <col min="12" max="12" width="17.375" style="45" customWidth="true"/>
    <col min="13" max="13" width="65.875" style="48" customWidth="true"/>
    <col min="14" max="14" width="8.625" style="49" customWidth="true"/>
    <col min="15" max="15" width="9" style="50"/>
    <col min="16" max="20" width="9" style="51" hidden="true" customWidth="true"/>
    <col min="21" max="255" width="9" style="50"/>
    <col min="256" max="16384" width="9" style="51"/>
  </cols>
  <sheetData>
    <row r="1" ht="26" customHeight="true" spans="1:14">
      <c r="A1" s="52" t="s">
        <v>0</v>
      </c>
      <c r="B1" s="52"/>
      <c r="C1" s="53"/>
      <c r="D1" s="54"/>
      <c r="E1" s="53"/>
      <c r="F1" s="53"/>
      <c r="G1" s="53"/>
      <c r="H1" s="68"/>
      <c r="I1" s="76"/>
      <c r="J1" s="53"/>
      <c r="K1" s="53"/>
      <c r="L1" s="53"/>
      <c r="M1" s="76"/>
      <c r="N1" s="53"/>
    </row>
    <row r="2" s="38" customFormat="true" ht="47.1" customHeight="true" spans="1:255">
      <c r="A2" s="55" t="s">
        <v>1</v>
      </c>
      <c r="B2" s="56"/>
      <c r="C2" s="56"/>
      <c r="D2" s="56"/>
      <c r="E2" s="56"/>
      <c r="F2" s="56"/>
      <c r="G2" s="56"/>
      <c r="H2" s="56"/>
      <c r="I2" s="56"/>
      <c r="J2" s="56"/>
      <c r="K2" s="56"/>
      <c r="L2" s="56"/>
      <c r="M2" s="82"/>
      <c r="N2" s="83"/>
      <c r="O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row>
    <row r="3" s="39" customFormat="true" ht="30.95" customHeight="true" spans="1:255">
      <c r="A3" s="57" t="s">
        <v>2</v>
      </c>
      <c r="B3" s="58" t="s">
        <v>3</v>
      </c>
      <c r="C3" s="58"/>
      <c r="D3" s="59"/>
      <c r="E3" s="58"/>
      <c r="F3" s="58"/>
      <c r="G3" s="58"/>
      <c r="H3" s="58" t="s">
        <v>4</v>
      </c>
      <c r="I3" s="77"/>
      <c r="J3" s="58"/>
      <c r="K3" s="58"/>
      <c r="L3" s="58" t="s">
        <v>5</v>
      </c>
      <c r="M3" s="77"/>
      <c r="N3" s="58"/>
      <c r="O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c r="EV3" s="85"/>
      <c r="EW3" s="85"/>
      <c r="EX3" s="85"/>
      <c r="EY3" s="85"/>
      <c r="EZ3" s="85"/>
      <c r="FA3" s="85"/>
      <c r="FB3" s="85"/>
      <c r="FC3" s="85"/>
      <c r="FD3" s="85"/>
      <c r="FE3" s="85"/>
      <c r="FF3" s="85"/>
      <c r="FG3" s="85"/>
      <c r="FH3" s="85"/>
      <c r="FI3" s="85"/>
      <c r="FJ3" s="85"/>
      <c r="FK3" s="85"/>
      <c r="FL3" s="85"/>
      <c r="FM3" s="85"/>
      <c r="FN3" s="85"/>
      <c r="FO3" s="85"/>
      <c r="FP3" s="85"/>
      <c r="FQ3" s="85"/>
      <c r="FR3" s="85"/>
      <c r="FS3" s="85"/>
      <c r="FT3" s="85"/>
      <c r="FU3" s="85"/>
      <c r="FV3" s="85"/>
      <c r="FW3" s="85"/>
      <c r="FX3" s="85"/>
      <c r="FY3" s="85"/>
      <c r="FZ3" s="85"/>
      <c r="GA3" s="85"/>
      <c r="GB3" s="85"/>
      <c r="GC3" s="85"/>
      <c r="GD3" s="85"/>
      <c r="GE3" s="85"/>
      <c r="GF3" s="85"/>
      <c r="GG3" s="85"/>
      <c r="GH3" s="85"/>
      <c r="GI3" s="85"/>
      <c r="GJ3" s="85"/>
      <c r="GK3" s="85"/>
      <c r="GL3" s="85"/>
      <c r="GM3" s="85"/>
      <c r="GN3" s="85"/>
      <c r="GO3" s="85"/>
      <c r="GP3" s="85"/>
      <c r="GQ3" s="85"/>
      <c r="GR3" s="85"/>
      <c r="GS3" s="85"/>
      <c r="GT3" s="85"/>
      <c r="GU3" s="85"/>
      <c r="GV3" s="85"/>
      <c r="GW3" s="85"/>
      <c r="GX3" s="85"/>
      <c r="GY3" s="85"/>
      <c r="GZ3" s="85"/>
      <c r="HA3" s="85"/>
      <c r="HB3" s="85"/>
      <c r="HC3" s="85"/>
      <c r="HD3" s="85"/>
      <c r="HE3" s="85"/>
      <c r="HF3" s="85"/>
      <c r="HG3" s="85"/>
      <c r="HH3" s="85"/>
      <c r="HI3" s="85"/>
      <c r="HJ3" s="85"/>
      <c r="HK3" s="85"/>
      <c r="HL3" s="85"/>
      <c r="HM3" s="85"/>
      <c r="HN3" s="85"/>
      <c r="HO3" s="85"/>
      <c r="HP3" s="85"/>
      <c r="HQ3" s="85"/>
      <c r="HR3" s="85"/>
      <c r="HS3" s="85"/>
      <c r="HT3" s="85"/>
      <c r="HU3" s="85"/>
      <c r="HV3" s="85"/>
      <c r="HW3" s="85"/>
      <c r="HX3" s="85"/>
      <c r="HY3" s="85"/>
      <c r="HZ3" s="85"/>
      <c r="IA3" s="85"/>
      <c r="IB3" s="85"/>
      <c r="IC3" s="85"/>
      <c r="ID3" s="85"/>
      <c r="IE3" s="85"/>
      <c r="IF3" s="85"/>
      <c r="IG3" s="85"/>
      <c r="IH3" s="85"/>
      <c r="II3" s="85"/>
      <c r="IJ3" s="85"/>
      <c r="IK3" s="85"/>
      <c r="IL3" s="85"/>
      <c r="IM3" s="85"/>
      <c r="IN3" s="85"/>
      <c r="IO3" s="85"/>
      <c r="IP3" s="85"/>
      <c r="IQ3" s="85"/>
      <c r="IR3" s="85"/>
      <c r="IS3" s="85"/>
      <c r="IT3" s="85"/>
      <c r="IU3" s="85"/>
    </row>
    <row r="4" s="40" customFormat="true" ht="45.95" customHeight="true" spans="1:255">
      <c r="A4" s="57"/>
      <c r="B4" s="60" t="s">
        <v>6</v>
      </c>
      <c r="C4" s="60" t="s">
        <v>7</v>
      </c>
      <c r="D4" s="61" t="s">
        <v>8</v>
      </c>
      <c r="E4" s="60" t="s">
        <v>9</v>
      </c>
      <c r="F4" s="60" t="s">
        <v>10</v>
      </c>
      <c r="G4" s="60" t="s">
        <v>11</v>
      </c>
      <c r="H4" s="60" t="s">
        <v>12</v>
      </c>
      <c r="I4" s="60" t="s">
        <v>13</v>
      </c>
      <c r="J4" s="60" t="s">
        <v>14</v>
      </c>
      <c r="K4" s="60" t="s">
        <v>15</v>
      </c>
      <c r="L4" s="60" t="s">
        <v>16</v>
      </c>
      <c r="M4" s="60" t="s">
        <v>17</v>
      </c>
      <c r="N4" s="60" t="s">
        <v>18</v>
      </c>
      <c r="O4" s="86"/>
      <c r="P4" s="87" t="s">
        <v>19</v>
      </c>
      <c r="Q4" s="87" t="s">
        <v>20</v>
      </c>
      <c r="R4" s="87" t="s">
        <v>21</v>
      </c>
      <c r="S4" s="87" t="s">
        <v>22</v>
      </c>
      <c r="T4" s="87" t="s">
        <v>23</v>
      </c>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c r="IR4" s="86"/>
      <c r="IS4" s="86"/>
      <c r="IT4" s="86"/>
      <c r="IU4" s="86"/>
    </row>
    <row r="5" s="40" customFormat="true" ht="54" spans="1:255">
      <c r="A5" s="62">
        <v>1</v>
      </c>
      <c r="B5" s="63" t="s">
        <v>24</v>
      </c>
      <c r="C5" s="63" t="s">
        <v>25</v>
      </c>
      <c r="D5" s="63" t="s">
        <v>26</v>
      </c>
      <c r="E5" s="63" t="s">
        <v>27</v>
      </c>
      <c r="F5" s="63">
        <v>15201378480</v>
      </c>
      <c r="G5" s="63" t="s">
        <v>28</v>
      </c>
      <c r="H5" s="69" t="s">
        <v>29</v>
      </c>
      <c r="I5" s="31" t="s">
        <v>30</v>
      </c>
      <c r="J5" s="63" t="s">
        <v>31</v>
      </c>
      <c r="K5" s="63" t="s">
        <v>32</v>
      </c>
      <c r="L5" s="63" t="s">
        <v>33</v>
      </c>
      <c r="M5" s="88" t="s">
        <v>34</v>
      </c>
      <c r="N5" s="89"/>
      <c r="O5" s="86"/>
      <c r="P5" s="40" t="e">
        <f ca="1">VLOOKUP(C5,'[1]企业科技特派员信息汇总表-318.9点'!$P$1:$X$65536,9,FALSE)</f>
        <v>#N/A</v>
      </c>
      <c r="Q5" s="40" t="e">
        <f ca="1">VLOOKUP(C5,'[1]企业科技特派团信息汇总表-318.9点'!$P$1:$Y$65536,10,FALSE)</f>
        <v>#N/A</v>
      </c>
      <c r="R5" s="40" t="e">
        <f ca="1">VLOOKUP($C5,[2]Sheet3!$B$1:$G$65536,6,FALSE)</f>
        <v>#N/A</v>
      </c>
      <c r="S5" s="40" t="e">
        <f ca="1">VLOOKUP($C5,[3]Sheet1!$C$1:$D$65536,2,FALSE)</f>
        <v>#N/A</v>
      </c>
      <c r="T5" s="40" t="e">
        <f ca="1">VLOOKUP($C5,[4]Sheet1!$B$1:$D$65536,3,FALSE)</f>
        <v>#N/A</v>
      </c>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c r="IR5" s="86"/>
      <c r="IS5" s="86"/>
      <c r="IT5" s="86"/>
      <c r="IU5" s="86"/>
    </row>
    <row r="6" s="40" customFormat="true" ht="108" spans="1:255">
      <c r="A6" s="62">
        <v>2</v>
      </c>
      <c r="B6" s="63" t="s">
        <v>35</v>
      </c>
      <c r="C6" s="63" t="s">
        <v>36</v>
      </c>
      <c r="D6" s="63" t="s">
        <v>37</v>
      </c>
      <c r="E6" s="63" t="s">
        <v>38</v>
      </c>
      <c r="F6" s="63">
        <v>7753628333</v>
      </c>
      <c r="G6" s="63" t="s">
        <v>39</v>
      </c>
      <c r="H6" s="69" t="s">
        <v>40</v>
      </c>
      <c r="I6" s="31" t="s">
        <v>41</v>
      </c>
      <c r="J6" s="63" t="s">
        <v>31</v>
      </c>
      <c r="K6" s="63" t="s">
        <v>32</v>
      </c>
      <c r="L6" s="63"/>
      <c r="M6" s="31" t="s">
        <v>42</v>
      </c>
      <c r="N6" s="63"/>
      <c r="O6" s="86"/>
      <c r="P6" s="40" t="e">
        <f ca="1">VLOOKUP(C6,'[1]企业科技特派员信息汇总表-318.9点'!$P$1:$X$65536,9,FALSE)</f>
        <v>#N/A</v>
      </c>
      <c r="Q6" s="40" t="e">
        <f ca="1">VLOOKUP(C6,'[1]企业科技特派团信息汇总表-318.9点'!$P$1:$Y$65536,10,FALSE)</f>
        <v>#N/A</v>
      </c>
      <c r="R6" s="40" t="e">
        <f ca="1">VLOOKUP($C6,[2]Sheet3!$B$1:$G$65536,6,FALSE)</f>
        <v>#N/A</v>
      </c>
      <c r="S6" s="40" t="e">
        <f ca="1">VLOOKUP($C6,[3]Sheet1!$C$1:$D$65536,2,FALSE)</f>
        <v>#N/A</v>
      </c>
      <c r="T6" s="40" t="e">
        <f ca="1">VLOOKUP($C6,[4]Sheet1!$B$1:$D$65536,3,FALSE)</f>
        <v>#N/A</v>
      </c>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c r="IR6" s="86"/>
      <c r="IS6" s="86"/>
      <c r="IT6" s="86"/>
      <c r="IU6" s="86"/>
    </row>
    <row r="7" s="40" customFormat="true" ht="54" spans="1:255">
      <c r="A7" s="62">
        <v>3</v>
      </c>
      <c r="B7" s="63" t="s">
        <v>35</v>
      </c>
      <c r="C7" s="63" t="s">
        <v>43</v>
      </c>
      <c r="D7" s="63" t="s">
        <v>26</v>
      </c>
      <c r="E7" s="63" t="s">
        <v>44</v>
      </c>
      <c r="F7" s="63" t="s">
        <v>45</v>
      </c>
      <c r="G7" s="63" t="s">
        <v>46</v>
      </c>
      <c r="H7" s="69" t="s">
        <v>47</v>
      </c>
      <c r="I7" s="31" t="s">
        <v>48</v>
      </c>
      <c r="J7" s="63" t="s">
        <v>31</v>
      </c>
      <c r="K7" s="63" t="s">
        <v>32</v>
      </c>
      <c r="L7" s="63" t="s">
        <v>49</v>
      </c>
      <c r="M7" s="31" t="s">
        <v>50</v>
      </c>
      <c r="N7" s="63"/>
      <c r="O7" s="86"/>
      <c r="P7" s="40" t="e">
        <f ca="1">VLOOKUP(C7,'[1]企业科技特派员信息汇总表-318.9点'!$P$1:$X$65536,9,FALSE)</f>
        <v>#N/A</v>
      </c>
      <c r="Q7" s="40" t="e">
        <f ca="1">VLOOKUP(C7,'[1]企业科技特派团信息汇总表-318.9点'!$P$1:$Y$65536,10,FALSE)</f>
        <v>#N/A</v>
      </c>
      <c r="R7" s="40" t="e">
        <f ca="1">VLOOKUP($C7,[2]Sheet3!$B$1:$G$65536,6,FALSE)</f>
        <v>#N/A</v>
      </c>
      <c r="S7" s="40" t="e">
        <f ca="1">VLOOKUP($C7,[3]Sheet1!$C$1:$D$65536,2,FALSE)</f>
        <v>#N/A</v>
      </c>
      <c r="T7" s="40" t="e">
        <f ca="1">VLOOKUP($C7,[4]Sheet1!$B$1:$D$65536,3,FALSE)</f>
        <v>#N/A</v>
      </c>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c r="IR7" s="86"/>
      <c r="IS7" s="86"/>
      <c r="IT7" s="86"/>
      <c r="IU7" s="86"/>
    </row>
    <row r="8" s="40" customFormat="true" ht="94.5" spans="1:255">
      <c r="A8" s="62">
        <v>4</v>
      </c>
      <c r="B8" s="63" t="s">
        <v>35</v>
      </c>
      <c r="C8" s="63" t="s">
        <v>51</v>
      </c>
      <c r="D8" s="63" t="s">
        <v>37</v>
      </c>
      <c r="E8" s="63" t="s">
        <v>52</v>
      </c>
      <c r="F8" s="63" t="s">
        <v>53</v>
      </c>
      <c r="G8" s="63" t="s">
        <v>28</v>
      </c>
      <c r="H8" s="69" t="s">
        <v>54</v>
      </c>
      <c r="I8" s="31" t="s">
        <v>55</v>
      </c>
      <c r="J8" s="63" t="s">
        <v>31</v>
      </c>
      <c r="K8" s="63" t="s">
        <v>32</v>
      </c>
      <c r="L8" s="63"/>
      <c r="M8" s="31" t="s">
        <v>56</v>
      </c>
      <c r="N8" s="63"/>
      <c r="O8" s="86"/>
      <c r="P8" s="40" t="e">
        <f ca="1">VLOOKUP(C8,'[1]企业科技特派员信息汇总表-318.9点'!$P$1:$X$65536,9,FALSE)</f>
        <v>#N/A</v>
      </c>
      <c r="Q8" s="40" t="e">
        <f ca="1">VLOOKUP(C8,'[1]企业科技特派团信息汇总表-318.9点'!$P$1:$Y$65536,10,FALSE)</f>
        <v>#N/A</v>
      </c>
      <c r="R8" s="40" t="e">
        <f ca="1">VLOOKUP($C8,[2]Sheet3!$B$1:$G$65536,6,FALSE)</f>
        <v>#N/A</v>
      </c>
      <c r="S8" s="40" t="e">
        <f ca="1">VLOOKUP($C8,[3]Sheet1!$C$1:$D$65536,2,FALSE)</f>
        <v>#N/A</v>
      </c>
      <c r="T8" s="40" t="e">
        <f ca="1">VLOOKUP($C8,[4]Sheet1!$B$1:$D$65536,3,FALSE)</f>
        <v>#N/A</v>
      </c>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c r="IR8" s="86"/>
      <c r="IS8" s="86"/>
      <c r="IT8" s="86"/>
      <c r="IU8" s="86"/>
    </row>
    <row r="9" s="40" customFormat="true" ht="27" spans="1:255">
      <c r="A9" s="62">
        <v>5</v>
      </c>
      <c r="B9" s="63" t="s">
        <v>35</v>
      </c>
      <c r="C9" s="63" t="s">
        <v>57</v>
      </c>
      <c r="D9" s="63" t="s">
        <v>37</v>
      </c>
      <c r="E9" s="63" t="s">
        <v>58</v>
      </c>
      <c r="F9" s="63">
        <v>13974181962</v>
      </c>
      <c r="G9" s="63" t="s">
        <v>46</v>
      </c>
      <c r="H9" s="69" t="s">
        <v>59</v>
      </c>
      <c r="I9" s="31" t="s">
        <v>60</v>
      </c>
      <c r="J9" s="63" t="s">
        <v>31</v>
      </c>
      <c r="K9" s="63" t="s">
        <v>32</v>
      </c>
      <c r="L9" s="63"/>
      <c r="M9" s="31"/>
      <c r="N9" s="63"/>
      <c r="O9" s="86"/>
      <c r="P9" s="40" t="e">
        <f ca="1">VLOOKUP(C9,'[1]企业科技特派员信息汇总表-318.9点'!$P$1:$X$65536,9,FALSE)</f>
        <v>#N/A</v>
      </c>
      <c r="Q9" s="40" t="e">
        <f ca="1">VLOOKUP(C9,'[1]企业科技特派团信息汇总表-318.9点'!$P$1:$Y$65536,10,FALSE)</f>
        <v>#N/A</v>
      </c>
      <c r="R9" s="40" t="e">
        <f ca="1">VLOOKUP($C9,[2]Sheet3!$B$1:$G$65536,6,FALSE)</f>
        <v>#N/A</v>
      </c>
      <c r="S9" s="40" t="e">
        <f ca="1">VLOOKUP($C9,[3]Sheet1!$C$1:$D$65536,2,FALSE)</f>
        <v>#N/A</v>
      </c>
      <c r="T9" s="40" t="e">
        <f ca="1">VLOOKUP($C9,[4]Sheet1!$B$1:$D$65536,3,FALSE)</f>
        <v>#N/A</v>
      </c>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c r="IR9" s="86"/>
      <c r="IS9" s="86"/>
      <c r="IT9" s="86"/>
      <c r="IU9" s="86"/>
    </row>
    <row r="10" s="40" customFormat="true" ht="27" spans="1:255">
      <c r="A10" s="62">
        <v>6</v>
      </c>
      <c r="B10" s="63" t="s">
        <v>61</v>
      </c>
      <c r="C10" s="63" t="s">
        <v>62</v>
      </c>
      <c r="D10" s="63" t="s">
        <v>37</v>
      </c>
      <c r="E10" s="63" t="s">
        <v>63</v>
      </c>
      <c r="F10" s="70">
        <v>13978157748</v>
      </c>
      <c r="G10" s="63" t="s">
        <v>28</v>
      </c>
      <c r="H10" s="69" t="s">
        <v>64</v>
      </c>
      <c r="I10" s="31" t="s">
        <v>64</v>
      </c>
      <c r="J10" s="63" t="s">
        <v>31</v>
      </c>
      <c r="K10" s="63" t="s">
        <v>32</v>
      </c>
      <c r="L10" s="63"/>
      <c r="M10" s="31" t="s">
        <v>65</v>
      </c>
      <c r="N10" s="63"/>
      <c r="O10" s="86"/>
      <c r="P10" s="40" t="e">
        <f ca="1">VLOOKUP(C10,'[1]企业科技特派员信息汇总表-318.9点'!$P$1:$X$65536,9,FALSE)</f>
        <v>#N/A</v>
      </c>
      <c r="Q10" s="40" t="e">
        <f ca="1">VLOOKUP(C10,'[1]企业科技特派团信息汇总表-318.9点'!$P$1:$Y$65536,10,FALSE)</f>
        <v>#N/A</v>
      </c>
      <c r="R10" s="40" t="e">
        <f ca="1">VLOOKUP($C10,[2]Sheet3!$B$1:$G$65536,6,FALSE)</f>
        <v>#N/A</v>
      </c>
      <c r="S10" s="40" t="e">
        <f ca="1">VLOOKUP($C10,[3]Sheet1!$C$1:$D$65536,2,FALSE)</f>
        <v>#N/A</v>
      </c>
      <c r="T10" s="40" t="e">
        <f ca="1">VLOOKUP($C10,[4]Sheet1!$B$1:$D$65536,3,FALSE)</f>
        <v>#N/A</v>
      </c>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c r="IR10" s="86"/>
      <c r="IS10" s="86"/>
      <c r="IT10" s="86"/>
      <c r="IU10" s="86"/>
    </row>
    <row r="11" s="40" customFormat="true" ht="27" spans="1:255">
      <c r="A11" s="62">
        <v>7</v>
      </c>
      <c r="B11" s="63" t="s">
        <v>66</v>
      </c>
      <c r="C11" s="63" t="s">
        <v>67</v>
      </c>
      <c r="D11" s="63" t="s">
        <v>37</v>
      </c>
      <c r="E11" s="63" t="s">
        <v>68</v>
      </c>
      <c r="F11" s="70">
        <v>13600291979</v>
      </c>
      <c r="G11" s="63" t="s">
        <v>39</v>
      </c>
      <c r="H11" s="69" t="s">
        <v>69</v>
      </c>
      <c r="I11" s="31" t="s">
        <v>70</v>
      </c>
      <c r="J11" s="63" t="s">
        <v>71</v>
      </c>
      <c r="K11" s="63" t="s">
        <v>32</v>
      </c>
      <c r="L11" s="63" t="s">
        <v>72</v>
      </c>
      <c r="M11" s="31" t="s">
        <v>73</v>
      </c>
      <c r="N11" s="63"/>
      <c r="O11" s="86"/>
      <c r="P11" s="40" t="e">
        <f ca="1">VLOOKUP(C11,'[1]企业科技特派员信息汇总表-318.9点'!$P$1:$X$65536,9,FALSE)</f>
        <v>#N/A</v>
      </c>
      <c r="Q11" s="40" t="e">
        <f ca="1">VLOOKUP(C11,'[1]企业科技特派团信息汇总表-318.9点'!$P$1:$Y$65536,10,FALSE)</f>
        <v>#N/A</v>
      </c>
      <c r="R11" s="40" t="e">
        <f ca="1">VLOOKUP($C11,[2]Sheet3!$B$1:$G$65536,6,FALSE)</f>
        <v>#N/A</v>
      </c>
      <c r="S11" s="40" t="e">
        <f ca="1">VLOOKUP($C11,[3]Sheet1!$C$1:$D$65536,2,FALSE)</f>
        <v>#N/A</v>
      </c>
      <c r="T11" s="40" t="e">
        <f ca="1">VLOOKUP($C11,[4]Sheet1!$B$1:$D$65536,3,FALSE)</f>
        <v>#N/A</v>
      </c>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c r="IR11" s="86"/>
      <c r="IS11" s="86"/>
      <c r="IT11" s="86"/>
      <c r="IU11" s="86"/>
    </row>
    <row r="12" s="40" customFormat="true" ht="67.5" spans="1:255">
      <c r="A12" s="62">
        <v>8</v>
      </c>
      <c r="B12" s="62" t="s">
        <v>74</v>
      </c>
      <c r="C12" s="63" t="s">
        <v>75</v>
      </c>
      <c r="D12" s="63" t="s">
        <v>76</v>
      </c>
      <c r="E12" s="63" t="s">
        <v>77</v>
      </c>
      <c r="F12" s="63">
        <v>13768015882</v>
      </c>
      <c r="G12" s="63" t="s">
        <v>28</v>
      </c>
      <c r="H12" s="69" t="s">
        <v>78</v>
      </c>
      <c r="I12" s="31" t="s">
        <v>79</v>
      </c>
      <c r="J12" s="63" t="s">
        <v>31</v>
      </c>
      <c r="K12" s="63" t="s">
        <v>32</v>
      </c>
      <c r="L12" s="63"/>
      <c r="M12" s="31"/>
      <c r="N12" s="62"/>
      <c r="O12" s="86"/>
      <c r="P12" s="40" t="e">
        <f ca="1">VLOOKUP(C12,'[1]企业科技特派员信息汇总表-318.9点'!$P$1:$X$65536,9,FALSE)</f>
        <v>#N/A</v>
      </c>
      <c r="Q12" s="40" t="e">
        <f ca="1">VLOOKUP(C12,'[1]企业科技特派团信息汇总表-318.9点'!$P$1:$Y$65536,10,FALSE)</f>
        <v>#N/A</v>
      </c>
      <c r="R12" s="40" t="e">
        <f ca="1">VLOOKUP($C12,[2]Sheet3!$B$1:$G$65536,6,FALSE)</f>
        <v>#N/A</v>
      </c>
      <c r="S12" s="40" t="e">
        <f ca="1">VLOOKUP($C12,[3]Sheet1!$C$1:$D$65536,2,FALSE)</f>
        <v>#N/A</v>
      </c>
      <c r="T12" s="40" t="e">
        <f ca="1">VLOOKUP($C12,[4]Sheet1!$B$1:$D$65536,3,FALSE)</f>
        <v>#N/A</v>
      </c>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c r="IR12" s="86"/>
      <c r="IS12" s="86"/>
      <c r="IT12" s="86"/>
      <c r="IU12" s="86"/>
    </row>
    <row r="13" s="40" customFormat="true" ht="67.5" spans="1:255">
      <c r="A13" s="62">
        <v>9</v>
      </c>
      <c r="B13" s="62" t="s">
        <v>80</v>
      </c>
      <c r="C13" s="63" t="s">
        <v>81</v>
      </c>
      <c r="D13" s="63" t="s">
        <v>26</v>
      </c>
      <c r="E13" s="63" t="s">
        <v>82</v>
      </c>
      <c r="F13" s="63">
        <v>19977298933</v>
      </c>
      <c r="G13" s="63" t="s">
        <v>83</v>
      </c>
      <c r="H13" s="69" t="s">
        <v>84</v>
      </c>
      <c r="I13" s="31" t="s">
        <v>85</v>
      </c>
      <c r="J13" s="78" t="s">
        <v>31</v>
      </c>
      <c r="K13" s="63" t="s">
        <v>32</v>
      </c>
      <c r="L13" s="63"/>
      <c r="M13" s="31" t="s">
        <v>85</v>
      </c>
      <c r="N13" s="63"/>
      <c r="O13" s="86"/>
      <c r="P13" s="40" t="e">
        <f ca="1">VLOOKUP(C13,'[1]企业科技特派员信息汇总表-318.9点'!$P$1:$X$65536,9,FALSE)</f>
        <v>#N/A</v>
      </c>
      <c r="Q13" s="40" t="e">
        <f ca="1">VLOOKUP(C13,'[1]企业科技特派团信息汇总表-318.9点'!$P$1:$Y$65536,10,FALSE)</f>
        <v>#N/A</v>
      </c>
      <c r="R13" s="40" t="e">
        <f ca="1">VLOOKUP($C13,[2]Sheet3!$B$1:$G$65536,6,FALSE)</f>
        <v>#N/A</v>
      </c>
      <c r="S13" s="40" t="e">
        <f ca="1">VLOOKUP($C13,[3]Sheet1!$C$1:$D$65536,2,FALSE)</f>
        <v>#N/A</v>
      </c>
      <c r="T13" s="40" t="e">
        <f ca="1">VLOOKUP($C13,[4]Sheet1!$B$1:$D$65536,3,FALSE)</f>
        <v>#N/A</v>
      </c>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c r="IR13" s="86"/>
      <c r="IS13" s="86"/>
      <c r="IT13" s="86"/>
      <c r="IU13" s="86"/>
    </row>
    <row r="14" s="40" customFormat="true" ht="27" spans="1:255">
      <c r="A14" s="62">
        <v>10</v>
      </c>
      <c r="B14" s="63" t="s">
        <v>86</v>
      </c>
      <c r="C14" s="62" t="s">
        <v>87</v>
      </c>
      <c r="D14" s="62" t="s">
        <v>37</v>
      </c>
      <c r="E14" s="62" t="s">
        <v>88</v>
      </c>
      <c r="F14" s="62">
        <v>13507856207</v>
      </c>
      <c r="G14" s="62" t="s">
        <v>28</v>
      </c>
      <c r="H14" s="71" t="s">
        <v>89</v>
      </c>
      <c r="I14" s="79" t="s">
        <v>90</v>
      </c>
      <c r="J14" s="63" t="s">
        <v>31</v>
      </c>
      <c r="K14" s="62" t="s">
        <v>32</v>
      </c>
      <c r="L14" s="62"/>
      <c r="M14" s="79"/>
      <c r="N14" s="62"/>
      <c r="O14" s="86"/>
      <c r="P14" s="40" t="e">
        <f ca="1">VLOOKUP(C14,'[1]企业科技特派员信息汇总表-318.9点'!$P$1:$X$65536,9,FALSE)</f>
        <v>#N/A</v>
      </c>
      <c r="Q14" s="40" t="e">
        <f ca="1">VLOOKUP(C14,'[1]企业科技特派团信息汇总表-318.9点'!$P$1:$Y$65536,10,FALSE)</f>
        <v>#N/A</v>
      </c>
      <c r="R14" s="40" t="e">
        <f ca="1">VLOOKUP($C14,[2]Sheet3!$B$1:$G$65536,6,FALSE)</f>
        <v>#N/A</v>
      </c>
      <c r="S14" s="40" t="e">
        <f ca="1">VLOOKUP($C14,[3]Sheet1!$C$1:$D$65536,2,FALSE)</f>
        <v>#N/A</v>
      </c>
      <c r="T14" s="40" t="e">
        <f ca="1">VLOOKUP($C14,[4]Sheet1!$B$1:$D$65536,3,FALSE)</f>
        <v>#N/A</v>
      </c>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c r="IR14" s="86"/>
      <c r="IS14" s="86"/>
      <c r="IT14" s="86"/>
      <c r="IU14" s="86"/>
    </row>
    <row r="15" s="40" customFormat="true" ht="27" spans="1:255">
      <c r="A15" s="62">
        <v>11</v>
      </c>
      <c r="B15" s="64" t="s">
        <v>91</v>
      </c>
      <c r="C15" s="63" t="s">
        <v>92</v>
      </c>
      <c r="D15" s="63" t="s">
        <v>37</v>
      </c>
      <c r="E15" s="63" t="s">
        <v>93</v>
      </c>
      <c r="F15" s="70">
        <v>18007705692</v>
      </c>
      <c r="G15" s="63" t="s">
        <v>83</v>
      </c>
      <c r="H15" s="69" t="s">
        <v>94</v>
      </c>
      <c r="I15" s="31" t="s">
        <v>95</v>
      </c>
      <c r="J15" s="63" t="s">
        <v>31</v>
      </c>
      <c r="K15" s="63" t="s">
        <v>32</v>
      </c>
      <c r="L15" s="63"/>
      <c r="M15" s="31" t="s">
        <v>96</v>
      </c>
      <c r="N15" s="63"/>
      <c r="O15" s="86"/>
      <c r="P15" s="40" t="e">
        <f ca="1">VLOOKUP(C15,'[1]企业科技特派员信息汇总表-318.9点'!$P$1:$X$65536,9,FALSE)</f>
        <v>#N/A</v>
      </c>
      <c r="Q15" s="40" t="e">
        <f ca="1">VLOOKUP(C15,'[1]企业科技特派团信息汇总表-318.9点'!$P$1:$Y$65536,10,FALSE)</f>
        <v>#N/A</v>
      </c>
      <c r="R15" s="40" t="e">
        <f ca="1">VLOOKUP($C15,[2]Sheet3!$B$1:$G$65536,6,FALSE)</f>
        <v>#N/A</v>
      </c>
      <c r="S15" s="40" t="e">
        <f ca="1">VLOOKUP($C15,[3]Sheet1!$C$1:$D$65536,2,FALSE)</f>
        <v>#N/A</v>
      </c>
      <c r="T15" s="40" t="e">
        <f ca="1">VLOOKUP($C15,[4]Sheet1!$B$1:$D$65536,3,FALSE)</f>
        <v>#N/A</v>
      </c>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row>
    <row r="16" s="40" customFormat="true" ht="27" spans="1:255">
      <c r="A16" s="62">
        <v>12</v>
      </c>
      <c r="B16" s="63" t="s">
        <v>35</v>
      </c>
      <c r="C16" s="63" t="s">
        <v>97</v>
      </c>
      <c r="D16" s="63" t="s">
        <v>37</v>
      </c>
      <c r="E16" s="63" t="s">
        <v>98</v>
      </c>
      <c r="F16" s="63">
        <v>18978559933</v>
      </c>
      <c r="G16" s="63" t="s">
        <v>99</v>
      </c>
      <c r="H16" s="69" t="s">
        <v>100</v>
      </c>
      <c r="I16" s="31" t="s">
        <v>101</v>
      </c>
      <c r="J16" s="63" t="s">
        <v>31</v>
      </c>
      <c r="K16" s="63" t="s">
        <v>102</v>
      </c>
      <c r="L16" s="63"/>
      <c r="M16" s="31" t="s">
        <v>103</v>
      </c>
      <c r="N16" s="63"/>
      <c r="O16" s="86"/>
      <c r="P16" s="40" t="e">
        <f ca="1">VLOOKUP(C16,'[1]企业科技特派员信息汇总表-318.9点'!$P$1:$X$65536,9,FALSE)</f>
        <v>#N/A</v>
      </c>
      <c r="Q16" s="40" t="e">
        <f ca="1">VLOOKUP(C16,'[1]企业科技特派团信息汇总表-318.9点'!$P$1:$Y$65536,10,FALSE)</f>
        <v>#N/A</v>
      </c>
      <c r="R16" s="40" t="e">
        <f ca="1">VLOOKUP($C16,[2]Sheet3!$B$1:$G$65536,6,FALSE)</f>
        <v>#N/A</v>
      </c>
      <c r="S16" s="40" t="e">
        <f ca="1">VLOOKUP($C16,[3]Sheet1!$C$1:$D$65536,2,FALSE)</f>
        <v>#N/A</v>
      </c>
      <c r="T16" s="40" t="e">
        <f ca="1">VLOOKUP($C16,[4]Sheet1!$B$1:$D$65536,3,FALSE)</f>
        <v>#N/A</v>
      </c>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c r="IR16" s="86"/>
      <c r="IS16" s="86"/>
      <c r="IT16" s="86"/>
      <c r="IU16" s="86"/>
    </row>
    <row r="17" s="40" customFormat="true" ht="27" spans="1:255">
      <c r="A17" s="62">
        <v>13</v>
      </c>
      <c r="B17" s="62" t="s">
        <v>104</v>
      </c>
      <c r="C17" s="63" t="s">
        <v>105</v>
      </c>
      <c r="D17" s="63" t="s">
        <v>37</v>
      </c>
      <c r="E17" s="63" t="s">
        <v>106</v>
      </c>
      <c r="F17" s="117" t="s">
        <v>107</v>
      </c>
      <c r="G17" s="63" t="s">
        <v>108</v>
      </c>
      <c r="H17" s="69" t="s">
        <v>109</v>
      </c>
      <c r="I17" s="31" t="s">
        <v>110</v>
      </c>
      <c r="J17" s="63" t="s">
        <v>71</v>
      </c>
      <c r="K17" s="63" t="s">
        <v>111</v>
      </c>
      <c r="L17" s="63"/>
      <c r="M17" s="31" t="s">
        <v>112</v>
      </c>
      <c r="N17" s="63"/>
      <c r="O17" s="86"/>
      <c r="P17" s="40" t="e">
        <f ca="1">VLOOKUP(C17,'[1]企业科技特派员信息汇总表-318.9点'!$P$1:$X$65536,9,FALSE)</f>
        <v>#N/A</v>
      </c>
      <c r="Q17" s="40" t="e">
        <f ca="1">VLOOKUP(C17,'[1]企业科技特派团信息汇总表-318.9点'!$P$1:$Y$65536,10,FALSE)</f>
        <v>#N/A</v>
      </c>
      <c r="R17" s="40" t="e">
        <f ca="1">VLOOKUP($C17,[2]Sheet3!$B$1:$G$65536,6,FALSE)</f>
        <v>#N/A</v>
      </c>
      <c r="S17" s="40" t="e">
        <f ca="1">VLOOKUP($C17,[3]Sheet1!$C$1:$D$65536,2,FALSE)</f>
        <v>#N/A</v>
      </c>
      <c r="T17" s="40" t="e">
        <f ca="1">VLOOKUP($C17,[4]Sheet1!$B$1:$D$65536,3,FALSE)</f>
        <v>#N/A</v>
      </c>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c r="HM17" s="86"/>
      <c r="HN17" s="86"/>
      <c r="HO17" s="86"/>
      <c r="HP17" s="86"/>
      <c r="HQ17" s="86"/>
      <c r="HR17" s="86"/>
      <c r="HS17" s="86"/>
      <c r="HT17" s="86"/>
      <c r="HU17" s="86"/>
      <c r="HV17" s="86"/>
      <c r="HW17" s="86"/>
      <c r="HX17" s="86"/>
      <c r="HY17" s="86"/>
      <c r="HZ17" s="86"/>
      <c r="IA17" s="86"/>
      <c r="IB17" s="86"/>
      <c r="IC17" s="86"/>
      <c r="ID17" s="86"/>
      <c r="IE17" s="86"/>
      <c r="IF17" s="86"/>
      <c r="IG17" s="86"/>
      <c r="IH17" s="86"/>
      <c r="II17" s="86"/>
      <c r="IJ17" s="86"/>
      <c r="IK17" s="86"/>
      <c r="IL17" s="86"/>
      <c r="IM17" s="86"/>
      <c r="IN17" s="86"/>
      <c r="IO17" s="86"/>
      <c r="IP17" s="86"/>
      <c r="IQ17" s="86"/>
      <c r="IR17" s="86"/>
      <c r="IS17" s="86"/>
      <c r="IT17" s="86"/>
      <c r="IU17" s="86"/>
    </row>
    <row r="18" s="40" customFormat="true" ht="54" spans="1:255">
      <c r="A18" s="62">
        <v>14</v>
      </c>
      <c r="B18" s="63" t="s">
        <v>61</v>
      </c>
      <c r="C18" s="63" t="s">
        <v>113</v>
      </c>
      <c r="D18" s="63" t="s">
        <v>26</v>
      </c>
      <c r="E18" s="63" t="s">
        <v>114</v>
      </c>
      <c r="F18" s="70">
        <v>13517660067</v>
      </c>
      <c r="G18" s="63" t="s">
        <v>108</v>
      </c>
      <c r="H18" s="69" t="s">
        <v>115</v>
      </c>
      <c r="I18" s="31" t="s">
        <v>116</v>
      </c>
      <c r="J18" s="63" t="s">
        <v>71</v>
      </c>
      <c r="K18" s="63" t="s">
        <v>111</v>
      </c>
      <c r="L18" s="63" t="s">
        <v>117</v>
      </c>
      <c r="M18" s="31" t="s">
        <v>118</v>
      </c>
      <c r="N18" s="63"/>
      <c r="O18" s="86"/>
      <c r="P18" s="40" t="e">
        <f ca="1">VLOOKUP(C18,'[1]企业科技特派员信息汇总表-318.9点'!$P$1:$X$65536,9,FALSE)</f>
        <v>#N/A</v>
      </c>
      <c r="Q18" s="40" t="e">
        <f ca="1">VLOOKUP(C18,'[1]企业科技特派团信息汇总表-318.9点'!$P$1:$Y$65536,10,FALSE)</f>
        <v>#N/A</v>
      </c>
      <c r="R18" s="40" t="e">
        <f ca="1">VLOOKUP($C18,[2]Sheet3!$B$1:$G$65536,6,FALSE)</f>
        <v>#N/A</v>
      </c>
      <c r="S18" s="40" t="e">
        <f ca="1">VLOOKUP($C18,[3]Sheet1!$C$1:$D$65536,2,FALSE)</f>
        <v>#N/A</v>
      </c>
      <c r="T18" s="40" t="e">
        <f ca="1">VLOOKUP($C18,[4]Sheet1!$B$1:$D$65536,3,FALSE)</f>
        <v>#N/A</v>
      </c>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c r="HI18" s="86"/>
      <c r="HJ18" s="86"/>
      <c r="HK18" s="86"/>
      <c r="HL18" s="86"/>
      <c r="HM18" s="86"/>
      <c r="HN18" s="86"/>
      <c r="HO18" s="86"/>
      <c r="HP18" s="86"/>
      <c r="HQ18" s="86"/>
      <c r="HR18" s="86"/>
      <c r="HS18" s="86"/>
      <c r="HT18" s="86"/>
      <c r="HU18" s="86"/>
      <c r="HV18" s="86"/>
      <c r="HW18" s="86"/>
      <c r="HX18" s="86"/>
      <c r="HY18" s="86"/>
      <c r="HZ18" s="86"/>
      <c r="IA18" s="86"/>
      <c r="IB18" s="86"/>
      <c r="IC18" s="86"/>
      <c r="ID18" s="86"/>
      <c r="IE18" s="86"/>
      <c r="IF18" s="86"/>
      <c r="IG18" s="86"/>
      <c r="IH18" s="86"/>
      <c r="II18" s="86"/>
      <c r="IJ18" s="86"/>
      <c r="IK18" s="86"/>
      <c r="IL18" s="86"/>
      <c r="IM18" s="86"/>
      <c r="IN18" s="86"/>
      <c r="IO18" s="86"/>
      <c r="IP18" s="86"/>
      <c r="IQ18" s="86"/>
      <c r="IR18" s="86"/>
      <c r="IS18" s="86"/>
      <c r="IT18" s="86"/>
      <c r="IU18" s="86"/>
    </row>
    <row r="19" s="40" customFormat="true" ht="27" spans="1:255">
      <c r="A19" s="62">
        <v>15</v>
      </c>
      <c r="B19" s="63" t="s">
        <v>61</v>
      </c>
      <c r="C19" s="63" t="s">
        <v>119</v>
      </c>
      <c r="D19" s="63" t="s">
        <v>37</v>
      </c>
      <c r="E19" s="63" t="s">
        <v>120</v>
      </c>
      <c r="F19" s="70">
        <v>15278055151</v>
      </c>
      <c r="G19" s="63" t="s">
        <v>108</v>
      </c>
      <c r="H19" s="69" t="s">
        <v>121</v>
      </c>
      <c r="I19" s="31" t="s">
        <v>122</v>
      </c>
      <c r="J19" s="63" t="s">
        <v>71</v>
      </c>
      <c r="K19" s="63" t="s">
        <v>111</v>
      </c>
      <c r="L19" s="63"/>
      <c r="M19" s="31"/>
      <c r="N19" s="63"/>
      <c r="O19" s="86"/>
      <c r="P19" s="40" t="e">
        <f ca="1">VLOOKUP(C19,'[1]企业科技特派员信息汇总表-318.9点'!$P$1:$X$65536,9,FALSE)</f>
        <v>#N/A</v>
      </c>
      <c r="Q19" s="40" t="e">
        <f ca="1">VLOOKUP(C19,'[1]企业科技特派团信息汇总表-318.9点'!$P$1:$Y$65536,10,FALSE)</f>
        <v>#N/A</v>
      </c>
      <c r="R19" s="40" t="e">
        <f ca="1">VLOOKUP($C19,[2]Sheet3!$B$1:$G$65536,6,FALSE)</f>
        <v>#N/A</v>
      </c>
      <c r="S19" s="40" t="e">
        <f ca="1">VLOOKUP($C19,[3]Sheet1!$C$1:$D$65536,2,FALSE)</f>
        <v>#N/A</v>
      </c>
      <c r="T19" s="40" t="e">
        <f ca="1">VLOOKUP($C19,[4]Sheet1!$B$1:$D$65536,3,FALSE)</f>
        <v>#N/A</v>
      </c>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6"/>
      <c r="EY19" s="86"/>
      <c r="EZ19" s="86"/>
      <c r="FA19" s="86"/>
      <c r="FB19" s="86"/>
      <c r="FC19" s="86"/>
      <c r="FD19" s="86"/>
      <c r="FE19" s="86"/>
      <c r="FF19" s="86"/>
      <c r="FG19" s="86"/>
      <c r="FH19" s="86"/>
      <c r="FI19" s="86"/>
      <c r="FJ19" s="86"/>
      <c r="FK19" s="86"/>
      <c r="FL19" s="86"/>
      <c r="FM19" s="86"/>
      <c r="FN19" s="86"/>
      <c r="FO19" s="86"/>
      <c r="FP19" s="86"/>
      <c r="FQ19" s="86"/>
      <c r="FR19" s="86"/>
      <c r="FS19" s="86"/>
      <c r="FT19" s="86"/>
      <c r="FU19" s="86"/>
      <c r="FV19" s="86"/>
      <c r="FW19" s="86"/>
      <c r="FX19" s="86"/>
      <c r="FY19" s="86"/>
      <c r="FZ19" s="86"/>
      <c r="GA19" s="86"/>
      <c r="GB19" s="86"/>
      <c r="GC19" s="86"/>
      <c r="GD19" s="86"/>
      <c r="GE19" s="86"/>
      <c r="GF19" s="86"/>
      <c r="GG19" s="86"/>
      <c r="GH19" s="86"/>
      <c r="GI19" s="86"/>
      <c r="GJ19" s="86"/>
      <c r="GK19" s="86"/>
      <c r="GL19" s="86"/>
      <c r="GM19" s="86"/>
      <c r="GN19" s="86"/>
      <c r="GO19" s="86"/>
      <c r="GP19" s="86"/>
      <c r="GQ19" s="86"/>
      <c r="GR19" s="86"/>
      <c r="GS19" s="86"/>
      <c r="GT19" s="86"/>
      <c r="GU19" s="86"/>
      <c r="GV19" s="86"/>
      <c r="GW19" s="86"/>
      <c r="GX19" s="86"/>
      <c r="GY19" s="86"/>
      <c r="GZ19" s="86"/>
      <c r="HA19" s="86"/>
      <c r="HB19" s="86"/>
      <c r="HC19" s="86"/>
      <c r="HD19" s="86"/>
      <c r="HE19" s="86"/>
      <c r="HF19" s="86"/>
      <c r="HG19" s="86"/>
      <c r="HH19" s="86"/>
      <c r="HI19" s="86"/>
      <c r="HJ19" s="86"/>
      <c r="HK19" s="86"/>
      <c r="HL19" s="86"/>
      <c r="HM19" s="86"/>
      <c r="HN19" s="86"/>
      <c r="HO19" s="86"/>
      <c r="HP19" s="86"/>
      <c r="HQ19" s="86"/>
      <c r="HR19" s="86"/>
      <c r="HS19" s="86"/>
      <c r="HT19" s="86"/>
      <c r="HU19" s="86"/>
      <c r="HV19" s="86"/>
      <c r="HW19" s="86"/>
      <c r="HX19" s="86"/>
      <c r="HY19" s="86"/>
      <c r="HZ19" s="86"/>
      <c r="IA19" s="86"/>
      <c r="IB19" s="86"/>
      <c r="IC19" s="86"/>
      <c r="ID19" s="86"/>
      <c r="IE19" s="86"/>
      <c r="IF19" s="86"/>
      <c r="IG19" s="86"/>
      <c r="IH19" s="86"/>
      <c r="II19" s="86"/>
      <c r="IJ19" s="86"/>
      <c r="IK19" s="86"/>
      <c r="IL19" s="86"/>
      <c r="IM19" s="86"/>
      <c r="IN19" s="86"/>
      <c r="IO19" s="86"/>
      <c r="IP19" s="86"/>
      <c r="IQ19" s="86"/>
      <c r="IR19" s="86"/>
      <c r="IS19" s="86"/>
      <c r="IT19" s="86"/>
      <c r="IU19" s="86"/>
    </row>
    <row r="20" s="40" customFormat="true" ht="40.5" spans="1:255">
      <c r="A20" s="62">
        <v>16</v>
      </c>
      <c r="B20" s="63" t="s">
        <v>66</v>
      </c>
      <c r="C20" s="63" t="s">
        <v>123</v>
      </c>
      <c r="D20" s="63" t="s">
        <v>37</v>
      </c>
      <c r="E20" s="63" t="s">
        <v>124</v>
      </c>
      <c r="F20" s="70">
        <v>15506770430</v>
      </c>
      <c r="G20" s="63" t="s">
        <v>28</v>
      </c>
      <c r="H20" s="69" t="s">
        <v>125</v>
      </c>
      <c r="I20" s="31" t="s">
        <v>126</v>
      </c>
      <c r="J20" s="63" t="s">
        <v>71</v>
      </c>
      <c r="K20" s="63" t="s">
        <v>111</v>
      </c>
      <c r="L20" s="63" t="s">
        <v>127</v>
      </c>
      <c r="M20" s="31" t="s">
        <v>128</v>
      </c>
      <c r="N20" s="63"/>
      <c r="O20" s="86"/>
      <c r="P20" s="40" t="e">
        <f ca="1">VLOOKUP(C20,'[1]企业科技特派员信息汇总表-318.9点'!$P$1:$X$65536,9,FALSE)</f>
        <v>#N/A</v>
      </c>
      <c r="Q20" s="40" t="e">
        <f ca="1">VLOOKUP(C20,'[1]企业科技特派团信息汇总表-318.9点'!$P$1:$Y$65536,10,FALSE)</f>
        <v>#N/A</v>
      </c>
      <c r="R20" s="40" t="e">
        <f ca="1">VLOOKUP($C20,[2]Sheet3!$B$1:$G$65536,6,FALSE)</f>
        <v>#N/A</v>
      </c>
      <c r="S20" s="40" t="e">
        <f ca="1">VLOOKUP($C20,[3]Sheet1!$C$1:$D$65536,2,FALSE)</f>
        <v>#N/A</v>
      </c>
      <c r="T20" s="40" t="e">
        <f ca="1">VLOOKUP($C20,[4]Sheet1!$B$1:$D$65536,3,FALSE)</f>
        <v>#N/A</v>
      </c>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c r="DF20" s="86"/>
      <c r="DG20" s="86"/>
      <c r="DH20" s="86"/>
      <c r="DI20" s="86"/>
      <c r="DJ20" s="86"/>
      <c r="DK20" s="86"/>
      <c r="DL20" s="86"/>
      <c r="DM20" s="86"/>
      <c r="DN20" s="86"/>
      <c r="DO20" s="86"/>
      <c r="DP20" s="86"/>
      <c r="DQ20" s="86"/>
      <c r="DR20" s="86"/>
      <c r="DS20" s="86"/>
      <c r="DT20" s="86"/>
      <c r="DU20" s="86"/>
      <c r="DV20" s="86"/>
      <c r="DW20" s="86"/>
      <c r="DX20" s="86"/>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c r="HI20" s="86"/>
      <c r="HJ20" s="86"/>
      <c r="HK20" s="86"/>
      <c r="HL20" s="86"/>
      <c r="HM20" s="86"/>
      <c r="HN20" s="86"/>
      <c r="HO20" s="86"/>
      <c r="HP20" s="86"/>
      <c r="HQ20" s="86"/>
      <c r="HR20" s="86"/>
      <c r="HS20" s="86"/>
      <c r="HT20" s="86"/>
      <c r="HU20" s="86"/>
      <c r="HV20" s="86"/>
      <c r="HW20" s="86"/>
      <c r="HX20" s="86"/>
      <c r="HY20" s="86"/>
      <c r="HZ20" s="86"/>
      <c r="IA20" s="86"/>
      <c r="IB20" s="86"/>
      <c r="IC20" s="86"/>
      <c r="ID20" s="86"/>
      <c r="IE20" s="86"/>
      <c r="IF20" s="86"/>
      <c r="IG20" s="86"/>
      <c r="IH20" s="86"/>
      <c r="II20" s="86"/>
      <c r="IJ20" s="86"/>
      <c r="IK20" s="86"/>
      <c r="IL20" s="86"/>
      <c r="IM20" s="86"/>
      <c r="IN20" s="86"/>
      <c r="IO20" s="86"/>
      <c r="IP20" s="86"/>
      <c r="IQ20" s="86"/>
      <c r="IR20" s="86"/>
      <c r="IS20" s="86"/>
      <c r="IT20" s="86"/>
      <c r="IU20" s="86"/>
    </row>
    <row r="21" s="40" customFormat="true" ht="27" spans="1:255">
      <c r="A21" s="62">
        <v>17</v>
      </c>
      <c r="B21" s="63" t="s">
        <v>66</v>
      </c>
      <c r="C21" s="63" t="s">
        <v>129</v>
      </c>
      <c r="D21" s="63" t="s">
        <v>37</v>
      </c>
      <c r="E21" s="63" t="s">
        <v>130</v>
      </c>
      <c r="F21" s="70">
        <v>13557305490</v>
      </c>
      <c r="G21" s="63" t="s">
        <v>131</v>
      </c>
      <c r="H21" s="69" t="s">
        <v>132</v>
      </c>
      <c r="I21" s="31" t="s">
        <v>133</v>
      </c>
      <c r="J21" s="63" t="s">
        <v>71</v>
      </c>
      <c r="K21" s="63" t="s">
        <v>111</v>
      </c>
      <c r="L21" s="63" t="s">
        <v>134</v>
      </c>
      <c r="M21" s="31" t="s">
        <v>135</v>
      </c>
      <c r="N21" s="63"/>
      <c r="O21" s="86"/>
      <c r="P21" s="40" t="e">
        <f ca="1">VLOOKUP(C21,'[1]企业科技特派员信息汇总表-318.9点'!$P$1:$X$65536,9,FALSE)</f>
        <v>#N/A</v>
      </c>
      <c r="Q21" s="40" t="e">
        <f ca="1">VLOOKUP(C21,'[1]企业科技特派团信息汇总表-318.9点'!$P$1:$Y$65536,10,FALSE)</f>
        <v>#N/A</v>
      </c>
      <c r="R21" s="40" t="e">
        <f ca="1">VLOOKUP($C21,[2]Sheet3!$B$1:$G$65536,6,FALSE)</f>
        <v>#N/A</v>
      </c>
      <c r="S21" s="40" t="e">
        <f ca="1">VLOOKUP($C21,[3]Sheet1!$C$1:$D$65536,2,FALSE)</f>
        <v>#N/A</v>
      </c>
      <c r="T21" s="40" t="e">
        <f ca="1">VLOOKUP($C21,[4]Sheet1!$B$1:$D$65536,3,FALSE)</f>
        <v>#N/A</v>
      </c>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c r="DE21" s="86"/>
      <c r="DF21" s="86"/>
      <c r="DG21" s="86"/>
      <c r="DH21" s="86"/>
      <c r="DI21" s="86"/>
      <c r="DJ21" s="86"/>
      <c r="DK21" s="86"/>
      <c r="DL21" s="86"/>
      <c r="DM21" s="86"/>
      <c r="DN21" s="86"/>
      <c r="DO21" s="86"/>
      <c r="DP21" s="86"/>
      <c r="DQ21" s="86"/>
      <c r="DR21" s="86"/>
      <c r="DS21" s="86"/>
      <c r="DT21" s="86"/>
      <c r="DU21" s="86"/>
      <c r="DV21" s="86"/>
      <c r="DW21" s="86"/>
      <c r="DX21" s="86"/>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c r="HI21" s="86"/>
      <c r="HJ21" s="86"/>
      <c r="HK21" s="86"/>
      <c r="HL21" s="86"/>
      <c r="HM21" s="86"/>
      <c r="HN21" s="86"/>
      <c r="HO21" s="86"/>
      <c r="HP21" s="86"/>
      <c r="HQ21" s="86"/>
      <c r="HR21" s="86"/>
      <c r="HS21" s="86"/>
      <c r="HT21" s="86"/>
      <c r="HU21" s="86"/>
      <c r="HV21" s="86"/>
      <c r="HW21" s="86"/>
      <c r="HX21" s="86"/>
      <c r="HY21" s="86"/>
      <c r="HZ21" s="86"/>
      <c r="IA21" s="86"/>
      <c r="IB21" s="86"/>
      <c r="IC21" s="86"/>
      <c r="ID21" s="86"/>
      <c r="IE21" s="86"/>
      <c r="IF21" s="86"/>
      <c r="IG21" s="86"/>
      <c r="IH21" s="86"/>
      <c r="II21" s="86"/>
      <c r="IJ21" s="86"/>
      <c r="IK21" s="86"/>
      <c r="IL21" s="86"/>
      <c r="IM21" s="86"/>
      <c r="IN21" s="86"/>
      <c r="IO21" s="86"/>
      <c r="IP21" s="86"/>
      <c r="IQ21" s="86"/>
      <c r="IR21" s="86"/>
      <c r="IS21" s="86"/>
      <c r="IT21" s="86"/>
      <c r="IU21" s="86"/>
    </row>
    <row r="22" s="40" customFormat="true" ht="40.5" spans="1:255">
      <c r="A22" s="62">
        <v>18</v>
      </c>
      <c r="B22" s="63" t="s">
        <v>66</v>
      </c>
      <c r="C22" s="63" t="s">
        <v>136</v>
      </c>
      <c r="D22" s="63" t="s">
        <v>37</v>
      </c>
      <c r="E22" s="63" t="s">
        <v>137</v>
      </c>
      <c r="F22" s="70" t="s">
        <v>138</v>
      </c>
      <c r="G22" s="63" t="s">
        <v>139</v>
      </c>
      <c r="H22" s="69" t="s">
        <v>140</v>
      </c>
      <c r="I22" s="31" t="s">
        <v>141</v>
      </c>
      <c r="J22" s="63" t="s">
        <v>71</v>
      </c>
      <c r="K22" s="63" t="s">
        <v>111</v>
      </c>
      <c r="L22" s="63" t="s">
        <v>142</v>
      </c>
      <c r="M22" s="31" t="s">
        <v>143</v>
      </c>
      <c r="N22" s="63"/>
      <c r="O22" s="86"/>
      <c r="P22" s="40" t="e">
        <f ca="1">VLOOKUP(C22,'[1]企业科技特派员信息汇总表-318.9点'!$P$1:$X$65536,9,FALSE)</f>
        <v>#N/A</v>
      </c>
      <c r="Q22" s="40" t="e">
        <f ca="1">VLOOKUP(C22,'[1]企业科技特派团信息汇总表-318.9点'!$P$1:$Y$65536,10,FALSE)</f>
        <v>#N/A</v>
      </c>
      <c r="R22" s="40" t="e">
        <f ca="1">VLOOKUP($C22,[2]Sheet3!$B$1:$G$65536,6,FALSE)</f>
        <v>#N/A</v>
      </c>
      <c r="S22" s="40" t="e">
        <f ca="1">VLOOKUP($C22,[3]Sheet1!$C$1:$D$65536,2,FALSE)</f>
        <v>#N/A</v>
      </c>
      <c r="T22" s="40" t="e">
        <f ca="1">VLOOKUP($C22,[4]Sheet1!$B$1:$D$65536,3,FALSE)</f>
        <v>#N/A</v>
      </c>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86"/>
      <c r="DF22" s="86"/>
      <c r="DG22" s="86"/>
      <c r="DH22" s="86"/>
      <c r="DI22" s="86"/>
      <c r="DJ22" s="86"/>
      <c r="DK22" s="86"/>
      <c r="DL22" s="86"/>
      <c r="DM22" s="86"/>
      <c r="DN22" s="86"/>
      <c r="DO22" s="86"/>
      <c r="DP22" s="86"/>
      <c r="DQ22" s="86"/>
      <c r="DR22" s="86"/>
      <c r="DS22" s="86"/>
      <c r="DT22" s="86"/>
      <c r="DU22" s="86"/>
      <c r="DV22" s="86"/>
      <c r="DW22" s="86"/>
      <c r="DX22" s="86"/>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c r="HI22" s="86"/>
      <c r="HJ22" s="86"/>
      <c r="HK22" s="86"/>
      <c r="HL22" s="86"/>
      <c r="HM22" s="86"/>
      <c r="HN22" s="86"/>
      <c r="HO22" s="86"/>
      <c r="HP22" s="86"/>
      <c r="HQ22" s="86"/>
      <c r="HR22" s="86"/>
      <c r="HS22" s="86"/>
      <c r="HT22" s="86"/>
      <c r="HU22" s="86"/>
      <c r="HV22" s="86"/>
      <c r="HW22" s="86"/>
      <c r="HX22" s="86"/>
      <c r="HY22" s="86"/>
      <c r="HZ22" s="86"/>
      <c r="IA22" s="86"/>
      <c r="IB22" s="86"/>
      <c r="IC22" s="86"/>
      <c r="ID22" s="86"/>
      <c r="IE22" s="86"/>
      <c r="IF22" s="86"/>
      <c r="IG22" s="86"/>
      <c r="IH22" s="86"/>
      <c r="II22" s="86"/>
      <c r="IJ22" s="86"/>
      <c r="IK22" s="86"/>
      <c r="IL22" s="86"/>
      <c r="IM22" s="86"/>
      <c r="IN22" s="86"/>
      <c r="IO22" s="86"/>
      <c r="IP22" s="86"/>
      <c r="IQ22" s="86"/>
      <c r="IR22" s="86"/>
      <c r="IS22" s="86"/>
      <c r="IT22" s="86"/>
      <c r="IU22" s="86"/>
    </row>
    <row r="23" s="40" customFormat="true" ht="27" spans="1:255">
      <c r="A23" s="62">
        <v>19</v>
      </c>
      <c r="B23" s="63" t="s">
        <v>66</v>
      </c>
      <c r="C23" s="63" t="s">
        <v>144</v>
      </c>
      <c r="D23" s="63" t="s">
        <v>37</v>
      </c>
      <c r="E23" s="72" t="s">
        <v>145</v>
      </c>
      <c r="F23" s="73" t="s">
        <v>146</v>
      </c>
      <c r="G23" s="72" t="s">
        <v>139</v>
      </c>
      <c r="H23" s="69" t="s">
        <v>147</v>
      </c>
      <c r="I23" s="80" t="s">
        <v>148</v>
      </c>
      <c r="J23" s="63" t="s">
        <v>71</v>
      </c>
      <c r="K23" s="63" t="s">
        <v>111</v>
      </c>
      <c r="L23" s="63" t="s">
        <v>134</v>
      </c>
      <c r="M23" s="31" t="s">
        <v>149</v>
      </c>
      <c r="N23" s="72"/>
      <c r="O23" s="86"/>
      <c r="P23" s="40" t="e">
        <f ca="1">VLOOKUP(C23,'[1]企业科技特派员信息汇总表-318.9点'!$P$1:$X$65536,9,FALSE)</f>
        <v>#N/A</v>
      </c>
      <c r="Q23" s="40" t="e">
        <f ca="1">VLOOKUP(C23,'[1]企业科技特派团信息汇总表-318.9点'!$P$1:$Y$65536,10,FALSE)</f>
        <v>#N/A</v>
      </c>
      <c r="R23" s="40" t="e">
        <f ca="1">VLOOKUP($C23,[2]Sheet3!$B$1:$G$65536,6,FALSE)</f>
        <v>#N/A</v>
      </c>
      <c r="S23" s="40" t="e">
        <f ca="1">VLOOKUP($C23,[3]Sheet1!$C$1:$D$65536,2,FALSE)</f>
        <v>#N/A</v>
      </c>
      <c r="T23" s="40" t="e">
        <f ca="1">VLOOKUP($C23,[4]Sheet1!$B$1:$D$65536,3,FALSE)</f>
        <v>#N/A</v>
      </c>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6"/>
      <c r="DE23" s="86"/>
      <c r="DF23" s="86"/>
      <c r="DG23" s="86"/>
      <c r="DH23" s="86"/>
      <c r="DI23" s="86"/>
      <c r="DJ23" s="86"/>
      <c r="DK23" s="86"/>
      <c r="DL23" s="86"/>
      <c r="DM23" s="86"/>
      <c r="DN23" s="86"/>
      <c r="DO23" s="86"/>
      <c r="DP23" s="86"/>
      <c r="DQ23" s="86"/>
      <c r="DR23" s="86"/>
      <c r="DS23" s="86"/>
      <c r="DT23" s="86"/>
      <c r="DU23" s="86"/>
      <c r="DV23" s="86"/>
      <c r="DW23" s="86"/>
      <c r="DX23" s="86"/>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c r="HI23" s="86"/>
      <c r="HJ23" s="86"/>
      <c r="HK23" s="86"/>
      <c r="HL23" s="86"/>
      <c r="HM23" s="86"/>
      <c r="HN23" s="86"/>
      <c r="HO23" s="86"/>
      <c r="HP23" s="86"/>
      <c r="HQ23" s="86"/>
      <c r="HR23" s="86"/>
      <c r="HS23" s="86"/>
      <c r="HT23" s="86"/>
      <c r="HU23" s="86"/>
      <c r="HV23" s="86"/>
      <c r="HW23" s="86"/>
      <c r="HX23" s="86"/>
      <c r="HY23" s="86"/>
      <c r="HZ23" s="86"/>
      <c r="IA23" s="86"/>
      <c r="IB23" s="86"/>
      <c r="IC23" s="86"/>
      <c r="ID23" s="86"/>
      <c r="IE23" s="86"/>
      <c r="IF23" s="86"/>
      <c r="IG23" s="86"/>
      <c r="IH23" s="86"/>
      <c r="II23" s="86"/>
      <c r="IJ23" s="86"/>
      <c r="IK23" s="86"/>
      <c r="IL23" s="86"/>
      <c r="IM23" s="86"/>
      <c r="IN23" s="86"/>
      <c r="IO23" s="86"/>
      <c r="IP23" s="86"/>
      <c r="IQ23" s="86"/>
      <c r="IR23" s="86"/>
      <c r="IS23" s="86"/>
      <c r="IT23" s="86"/>
      <c r="IU23" s="86"/>
    </row>
    <row r="24" s="40" customFormat="true" ht="27" spans="1:255">
      <c r="A24" s="62">
        <v>20</v>
      </c>
      <c r="B24" s="63" t="s">
        <v>86</v>
      </c>
      <c r="C24" s="63" t="s">
        <v>150</v>
      </c>
      <c r="D24" s="63" t="s">
        <v>37</v>
      </c>
      <c r="E24" s="63" t="s">
        <v>151</v>
      </c>
      <c r="F24" s="63">
        <v>18177969202</v>
      </c>
      <c r="G24" s="63" t="s">
        <v>83</v>
      </c>
      <c r="H24" s="69" t="s">
        <v>152</v>
      </c>
      <c r="I24" s="31" t="s">
        <v>153</v>
      </c>
      <c r="J24" s="63" t="s">
        <v>71</v>
      </c>
      <c r="K24" s="63" t="s">
        <v>111</v>
      </c>
      <c r="L24" s="63"/>
      <c r="M24" s="31" t="s">
        <v>154</v>
      </c>
      <c r="N24" s="63"/>
      <c r="O24" s="86"/>
      <c r="P24" s="40" t="e">
        <f ca="1">VLOOKUP(C24,'[1]企业科技特派员信息汇总表-318.9点'!$P$1:$X$65536,9,FALSE)</f>
        <v>#N/A</v>
      </c>
      <c r="Q24" s="40" t="e">
        <f ca="1">VLOOKUP(C24,'[1]企业科技特派团信息汇总表-318.9点'!$P$1:$Y$65536,10,FALSE)</f>
        <v>#N/A</v>
      </c>
      <c r="R24" s="40" t="e">
        <f ca="1">VLOOKUP($C24,[2]Sheet3!$B$1:$G$65536,6,FALSE)</f>
        <v>#N/A</v>
      </c>
      <c r="S24" s="40" t="e">
        <f ca="1">VLOOKUP($C24,[3]Sheet1!$C$1:$D$65536,2,FALSE)</f>
        <v>#N/A</v>
      </c>
      <c r="T24" s="40" t="e">
        <f ca="1">VLOOKUP($C24,[4]Sheet1!$B$1:$D$65536,3,FALSE)</f>
        <v>#N/A</v>
      </c>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6"/>
      <c r="DD24" s="86"/>
      <c r="DE24" s="86"/>
      <c r="DF24" s="86"/>
      <c r="DG24" s="86"/>
      <c r="DH24" s="86"/>
      <c r="DI24" s="86"/>
      <c r="DJ24" s="86"/>
      <c r="DK24" s="86"/>
      <c r="DL24" s="86"/>
      <c r="DM24" s="86"/>
      <c r="DN24" s="86"/>
      <c r="DO24" s="86"/>
      <c r="DP24" s="86"/>
      <c r="DQ24" s="86"/>
      <c r="DR24" s="86"/>
      <c r="DS24" s="86"/>
      <c r="DT24" s="86"/>
      <c r="DU24" s="86"/>
      <c r="DV24" s="86"/>
      <c r="DW24" s="86"/>
      <c r="DX24" s="86"/>
      <c r="DY24" s="86"/>
      <c r="DZ24" s="86"/>
      <c r="EA24" s="86"/>
      <c r="EB24" s="86"/>
      <c r="EC24" s="86"/>
      <c r="ED24" s="86"/>
      <c r="EE24" s="86"/>
      <c r="EF24" s="86"/>
      <c r="EG24" s="86"/>
      <c r="EH24" s="86"/>
      <c r="EI24" s="86"/>
      <c r="EJ24" s="86"/>
      <c r="EK24" s="86"/>
      <c r="EL24" s="86"/>
      <c r="EM24" s="86"/>
      <c r="EN24" s="86"/>
      <c r="EO24" s="86"/>
      <c r="EP24" s="86"/>
      <c r="EQ24" s="86"/>
      <c r="ER24" s="86"/>
      <c r="ES24" s="86"/>
      <c r="ET24" s="86"/>
      <c r="EU24" s="86"/>
      <c r="EV24" s="86"/>
      <c r="EW24" s="86"/>
      <c r="EX24" s="86"/>
      <c r="EY24" s="86"/>
      <c r="EZ24" s="86"/>
      <c r="FA24" s="86"/>
      <c r="FB24" s="86"/>
      <c r="FC24" s="86"/>
      <c r="FD24" s="86"/>
      <c r="FE24" s="86"/>
      <c r="FF24" s="86"/>
      <c r="FG24" s="86"/>
      <c r="FH24" s="86"/>
      <c r="FI24" s="86"/>
      <c r="FJ24" s="86"/>
      <c r="FK24" s="86"/>
      <c r="FL24" s="86"/>
      <c r="FM24" s="86"/>
      <c r="FN24" s="86"/>
      <c r="FO24" s="86"/>
      <c r="FP24" s="86"/>
      <c r="FQ24" s="86"/>
      <c r="FR24" s="86"/>
      <c r="FS24" s="86"/>
      <c r="FT24" s="86"/>
      <c r="FU24" s="86"/>
      <c r="FV24" s="86"/>
      <c r="FW24" s="86"/>
      <c r="FX24" s="86"/>
      <c r="FY24" s="86"/>
      <c r="FZ24" s="86"/>
      <c r="GA24" s="86"/>
      <c r="GB24" s="86"/>
      <c r="GC24" s="86"/>
      <c r="GD24" s="86"/>
      <c r="GE24" s="86"/>
      <c r="GF24" s="86"/>
      <c r="GG24" s="86"/>
      <c r="GH24" s="86"/>
      <c r="GI24" s="86"/>
      <c r="GJ24" s="86"/>
      <c r="GK24" s="86"/>
      <c r="GL24" s="86"/>
      <c r="GM24" s="86"/>
      <c r="GN24" s="86"/>
      <c r="GO24" s="86"/>
      <c r="GP24" s="86"/>
      <c r="GQ24" s="86"/>
      <c r="GR24" s="86"/>
      <c r="GS24" s="86"/>
      <c r="GT24" s="86"/>
      <c r="GU24" s="86"/>
      <c r="GV24" s="86"/>
      <c r="GW24" s="86"/>
      <c r="GX24" s="86"/>
      <c r="GY24" s="86"/>
      <c r="GZ24" s="86"/>
      <c r="HA24" s="86"/>
      <c r="HB24" s="86"/>
      <c r="HC24" s="86"/>
      <c r="HD24" s="86"/>
      <c r="HE24" s="86"/>
      <c r="HF24" s="86"/>
      <c r="HG24" s="86"/>
      <c r="HH24" s="86"/>
      <c r="HI24" s="86"/>
      <c r="HJ24" s="86"/>
      <c r="HK24" s="86"/>
      <c r="HL24" s="86"/>
      <c r="HM24" s="86"/>
      <c r="HN24" s="86"/>
      <c r="HO24" s="86"/>
      <c r="HP24" s="86"/>
      <c r="HQ24" s="86"/>
      <c r="HR24" s="86"/>
      <c r="HS24" s="86"/>
      <c r="HT24" s="86"/>
      <c r="HU24" s="86"/>
      <c r="HV24" s="86"/>
      <c r="HW24" s="86"/>
      <c r="HX24" s="86"/>
      <c r="HY24" s="86"/>
      <c r="HZ24" s="86"/>
      <c r="IA24" s="86"/>
      <c r="IB24" s="86"/>
      <c r="IC24" s="86"/>
      <c r="ID24" s="86"/>
      <c r="IE24" s="86"/>
      <c r="IF24" s="86"/>
      <c r="IG24" s="86"/>
      <c r="IH24" s="86"/>
      <c r="II24" s="86"/>
      <c r="IJ24" s="86"/>
      <c r="IK24" s="86"/>
      <c r="IL24" s="86"/>
      <c r="IM24" s="86"/>
      <c r="IN24" s="86"/>
      <c r="IO24" s="86"/>
      <c r="IP24" s="86"/>
      <c r="IQ24" s="86"/>
      <c r="IR24" s="86"/>
      <c r="IS24" s="86"/>
      <c r="IT24" s="86"/>
      <c r="IU24" s="86"/>
    </row>
    <row r="25" s="40" customFormat="true" ht="27" spans="1:255">
      <c r="A25" s="62">
        <v>21</v>
      </c>
      <c r="B25" s="63" t="s">
        <v>35</v>
      </c>
      <c r="C25" s="63" t="s">
        <v>155</v>
      </c>
      <c r="D25" s="63" t="s">
        <v>37</v>
      </c>
      <c r="E25" s="63" t="s">
        <v>156</v>
      </c>
      <c r="F25" s="63">
        <v>15907857828</v>
      </c>
      <c r="G25" s="63" t="s">
        <v>108</v>
      </c>
      <c r="H25" s="69" t="s">
        <v>157</v>
      </c>
      <c r="I25" s="31" t="s">
        <v>158</v>
      </c>
      <c r="J25" s="63" t="s">
        <v>71</v>
      </c>
      <c r="K25" s="63" t="s">
        <v>111</v>
      </c>
      <c r="L25" s="63"/>
      <c r="M25" s="31" t="s">
        <v>159</v>
      </c>
      <c r="N25" s="63"/>
      <c r="O25" s="86"/>
      <c r="P25" s="40" t="e">
        <f ca="1">VLOOKUP(C25,'[1]企业科技特派员信息汇总表-318.9点'!$P$1:$X$65536,9,FALSE)</f>
        <v>#N/A</v>
      </c>
      <c r="Q25" s="40" t="e">
        <f ca="1">VLOOKUP(C25,'[1]企业科技特派团信息汇总表-318.9点'!$P$1:$Y$65536,10,FALSE)</f>
        <v>#N/A</v>
      </c>
      <c r="R25" s="40" t="e">
        <f ca="1">VLOOKUP($C25,[2]Sheet3!$B$1:$G$65536,6,FALSE)</f>
        <v>#N/A</v>
      </c>
      <c r="S25" s="40" t="e">
        <f ca="1">VLOOKUP($C25,[3]Sheet1!$C$1:$D$65536,2,FALSE)</f>
        <v>#N/A</v>
      </c>
      <c r="T25" s="40" t="e">
        <f ca="1">VLOOKUP($C25,[4]Sheet1!$B$1:$D$65536,3,FALSE)</f>
        <v>#N/A</v>
      </c>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c r="DF25" s="86"/>
      <c r="DG25" s="86"/>
      <c r="DH25" s="86"/>
      <c r="DI25" s="86"/>
      <c r="DJ25" s="86"/>
      <c r="DK25" s="86"/>
      <c r="DL25" s="86"/>
      <c r="DM25" s="86"/>
      <c r="DN25" s="86"/>
      <c r="DO25" s="86"/>
      <c r="DP25" s="86"/>
      <c r="DQ25" s="86"/>
      <c r="DR25" s="86"/>
      <c r="DS25" s="86"/>
      <c r="DT25" s="86"/>
      <c r="DU25" s="86"/>
      <c r="DV25" s="86"/>
      <c r="DW25" s="86"/>
      <c r="DX25" s="86"/>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c r="HI25" s="86"/>
      <c r="HJ25" s="86"/>
      <c r="HK25" s="86"/>
      <c r="HL25" s="86"/>
      <c r="HM25" s="86"/>
      <c r="HN25" s="86"/>
      <c r="HO25" s="86"/>
      <c r="HP25" s="86"/>
      <c r="HQ25" s="86"/>
      <c r="HR25" s="86"/>
      <c r="HS25" s="86"/>
      <c r="HT25" s="86"/>
      <c r="HU25" s="86"/>
      <c r="HV25" s="86"/>
      <c r="HW25" s="86"/>
      <c r="HX25" s="86"/>
      <c r="HY25" s="86"/>
      <c r="HZ25" s="86"/>
      <c r="IA25" s="86"/>
      <c r="IB25" s="86"/>
      <c r="IC25" s="86"/>
      <c r="ID25" s="86"/>
      <c r="IE25" s="86"/>
      <c r="IF25" s="86"/>
      <c r="IG25" s="86"/>
      <c r="IH25" s="86"/>
      <c r="II25" s="86"/>
      <c r="IJ25" s="86"/>
      <c r="IK25" s="86"/>
      <c r="IL25" s="86"/>
      <c r="IM25" s="86"/>
      <c r="IN25" s="86"/>
      <c r="IO25" s="86"/>
      <c r="IP25" s="86"/>
      <c r="IQ25" s="86"/>
      <c r="IR25" s="86"/>
      <c r="IS25" s="86"/>
      <c r="IT25" s="86"/>
      <c r="IU25" s="86"/>
    </row>
    <row r="26" s="40" customFormat="true" ht="27" spans="1:255">
      <c r="A26" s="62">
        <v>22</v>
      </c>
      <c r="B26" s="63" t="s">
        <v>35</v>
      </c>
      <c r="C26" s="63" t="s">
        <v>160</v>
      </c>
      <c r="D26" s="63" t="s">
        <v>26</v>
      </c>
      <c r="E26" s="63" t="s">
        <v>161</v>
      </c>
      <c r="F26" s="63" t="s">
        <v>162</v>
      </c>
      <c r="G26" s="63" t="s">
        <v>108</v>
      </c>
      <c r="H26" s="69" t="s">
        <v>163</v>
      </c>
      <c r="I26" s="31" t="s">
        <v>164</v>
      </c>
      <c r="J26" s="63" t="s">
        <v>71</v>
      </c>
      <c r="K26" s="63" t="s">
        <v>111</v>
      </c>
      <c r="L26" s="63" t="s">
        <v>165</v>
      </c>
      <c r="M26" s="31" t="s">
        <v>166</v>
      </c>
      <c r="N26" s="63"/>
      <c r="O26" s="86"/>
      <c r="P26" s="40" t="e">
        <f ca="1">VLOOKUP(C26,'[1]企业科技特派员信息汇总表-318.9点'!$P$1:$X$65536,9,FALSE)</f>
        <v>#N/A</v>
      </c>
      <c r="Q26" s="40" t="e">
        <f ca="1">VLOOKUP(C26,'[1]企业科技特派团信息汇总表-318.9点'!$P$1:$Y$65536,10,FALSE)</f>
        <v>#N/A</v>
      </c>
      <c r="R26" s="40" t="e">
        <f ca="1">VLOOKUP($C26,[2]Sheet3!$B$1:$G$65536,6,FALSE)</f>
        <v>#N/A</v>
      </c>
      <c r="S26" s="40" t="e">
        <f ca="1">VLOOKUP($C26,[3]Sheet1!$C$1:$D$65536,2,FALSE)</f>
        <v>#N/A</v>
      </c>
      <c r="T26" s="40" t="e">
        <f ca="1">VLOOKUP($C26,[4]Sheet1!$B$1:$D$65536,3,FALSE)</f>
        <v>#N/A</v>
      </c>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c r="ED26" s="86"/>
      <c r="EE26" s="86"/>
      <c r="EF26" s="86"/>
      <c r="EG26" s="86"/>
      <c r="EH26" s="86"/>
      <c r="EI26" s="86"/>
      <c r="EJ26" s="86"/>
      <c r="EK26" s="86"/>
      <c r="EL26" s="86"/>
      <c r="EM26" s="86"/>
      <c r="EN26" s="86"/>
      <c r="EO26" s="86"/>
      <c r="EP26" s="86"/>
      <c r="EQ26" s="86"/>
      <c r="ER26" s="86"/>
      <c r="ES26" s="86"/>
      <c r="ET26" s="86"/>
      <c r="EU26" s="86"/>
      <c r="EV26" s="86"/>
      <c r="EW26" s="86"/>
      <c r="EX26" s="86"/>
      <c r="EY26" s="86"/>
      <c r="EZ26" s="86"/>
      <c r="FA26" s="86"/>
      <c r="FB26" s="86"/>
      <c r="FC26" s="86"/>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c r="GM26" s="86"/>
      <c r="GN26" s="86"/>
      <c r="GO26" s="86"/>
      <c r="GP26" s="86"/>
      <c r="GQ26" s="86"/>
      <c r="GR26" s="86"/>
      <c r="GS26" s="86"/>
      <c r="GT26" s="86"/>
      <c r="GU26" s="86"/>
      <c r="GV26" s="86"/>
      <c r="GW26" s="86"/>
      <c r="GX26" s="86"/>
      <c r="GY26" s="86"/>
      <c r="GZ26" s="86"/>
      <c r="HA26" s="86"/>
      <c r="HB26" s="86"/>
      <c r="HC26" s="86"/>
      <c r="HD26" s="86"/>
      <c r="HE26" s="86"/>
      <c r="HF26" s="86"/>
      <c r="HG26" s="86"/>
      <c r="HH26" s="86"/>
      <c r="HI26" s="86"/>
      <c r="HJ26" s="86"/>
      <c r="HK26" s="86"/>
      <c r="HL26" s="86"/>
      <c r="HM26" s="86"/>
      <c r="HN26" s="86"/>
      <c r="HO26" s="86"/>
      <c r="HP26" s="86"/>
      <c r="HQ26" s="86"/>
      <c r="HR26" s="86"/>
      <c r="HS26" s="86"/>
      <c r="HT26" s="86"/>
      <c r="HU26" s="86"/>
      <c r="HV26" s="86"/>
      <c r="HW26" s="86"/>
      <c r="HX26" s="86"/>
      <c r="HY26" s="86"/>
      <c r="HZ26" s="86"/>
      <c r="IA26" s="86"/>
      <c r="IB26" s="86"/>
      <c r="IC26" s="86"/>
      <c r="ID26" s="86"/>
      <c r="IE26" s="86"/>
      <c r="IF26" s="86"/>
      <c r="IG26" s="86"/>
      <c r="IH26" s="86"/>
      <c r="II26" s="86"/>
      <c r="IJ26" s="86"/>
      <c r="IK26" s="86"/>
      <c r="IL26" s="86"/>
      <c r="IM26" s="86"/>
      <c r="IN26" s="86"/>
      <c r="IO26" s="86"/>
      <c r="IP26" s="86"/>
      <c r="IQ26" s="86"/>
      <c r="IR26" s="86"/>
      <c r="IS26" s="86"/>
      <c r="IT26" s="86"/>
      <c r="IU26" s="86"/>
    </row>
    <row r="27" s="40" customFormat="true" ht="27" spans="1:255">
      <c r="A27" s="62">
        <v>23</v>
      </c>
      <c r="B27" s="63" t="s">
        <v>35</v>
      </c>
      <c r="C27" s="63" t="s">
        <v>167</v>
      </c>
      <c r="D27" s="63" t="s">
        <v>26</v>
      </c>
      <c r="E27" s="63" t="s">
        <v>168</v>
      </c>
      <c r="F27" s="63">
        <v>18078005888</v>
      </c>
      <c r="G27" s="63" t="s">
        <v>169</v>
      </c>
      <c r="H27" s="69"/>
      <c r="I27" s="31" t="s">
        <v>170</v>
      </c>
      <c r="J27" s="63" t="s">
        <v>71</v>
      </c>
      <c r="K27" s="63" t="s">
        <v>111</v>
      </c>
      <c r="L27" s="63"/>
      <c r="M27" s="31"/>
      <c r="N27" s="63"/>
      <c r="O27" s="86"/>
      <c r="P27" s="40" t="e">
        <f ca="1">VLOOKUP(C27,'[1]企业科技特派员信息汇总表-318.9点'!$P$1:$X$65536,9,FALSE)</f>
        <v>#N/A</v>
      </c>
      <c r="Q27" s="40" t="e">
        <f ca="1">VLOOKUP(C27,'[1]企业科技特派团信息汇总表-318.9点'!$P$1:$Y$65536,10,FALSE)</f>
        <v>#N/A</v>
      </c>
      <c r="R27" s="40" t="e">
        <f ca="1">VLOOKUP($C27,[2]Sheet3!$B$1:$G$65536,6,FALSE)</f>
        <v>#N/A</v>
      </c>
      <c r="S27" s="40" t="e">
        <f ca="1">VLOOKUP($C27,[3]Sheet1!$C$1:$D$65536,2,FALSE)</f>
        <v>#N/A</v>
      </c>
      <c r="T27" s="40" t="e">
        <f ca="1">VLOOKUP($C27,[4]Sheet1!$B$1:$D$65536,3,FALSE)</f>
        <v>#N/A</v>
      </c>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c r="DW27" s="86"/>
      <c r="DX27" s="86"/>
      <c r="DY27" s="86"/>
      <c r="DZ27" s="86"/>
      <c r="EA27" s="86"/>
      <c r="EB27" s="86"/>
      <c r="EC27" s="86"/>
      <c r="ED27" s="86"/>
      <c r="EE27" s="86"/>
      <c r="EF27" s="86"/>
      <c r="EG27" s="86"/>
      <c r="EH27" s="86"/>
      <c r="EI27" s="86"/>
      <c r="EJ27" s="86"/>
      <c r="EK27" s="86"/>
      <c r="EL27" s="86"/>
      <c r="EM27" s="86"/>
      <c r="EN27" s="86"/>
      <c r="EO27" s="86"/>
      <c r="EP27" s="86"/>
      <c r="EQ27" s="86"/>
      <c r="ER27" s="86"/>
      <c r="ES27" s="86"/>
      <c r="ET27" s="86"/>
      <c r="EU27" s="86"/>
      <c r="EV27" s="86"/>
      <c r="EW27" s="86"/>
      <c r="EX27" s="86"/>
      <c r="EY27" s="86"/>
      <c r="EZ27" s="86"/>
      <c r="FA27" s="86"/>
      <c r="FB27" s="86"/>
      <c r="FC27" s="86"/>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c r="GM27" s="86"/>
      <c r="GN27" s="86"/>
      <c r="GO27" s="86"/>
      <c r="GP27" s="86"/>
      <c r="GQ27" s="86"/>
      <c r="GR27" s="86"/>
      <c r="GS27" s="86"/>
      <c r="GT27" s="86"/>
      <c r="GU27" s="86"/>
      <c r="GV27" s="86"/>
      <c r="GW27" s="86"/>
      <c r="GX27" s="86"/>
      <c r="GY27" s="86"/>
      <c r="GZ27" s="86"/>
      <c r="HA27" s="86"/>
      <c r="HB27" s="86"/>
      <c r="HC27" s="86"/>
      <c r="HD27" s="86"/>
      <c r="HE27" s="86"/>
      <c r="HF27" s="86"/>
      <c r="HG27" s="86"/>
      <c r="HH27" s="86"/>
      <c r="HI27" s="86"/>
      <c r="HJ27" s="86"/>
      <c r="HK27" s="86"/>
      <c r="HL27" s="86"/>
      <c r="HM27" s="86"/>
      <c r="HN27" s="86"/>
      <c r="HO27" s="86"/>
      <c r="HP27" s="86"/>
      <c r="HQ27" s="86"/>
      <c r="HR27" s="86"/>
      <c r="HS27" s="86"/>
      <c r="HT27" s="86"/>
      <c r="HU27" s="86"/>
      <c r="HV27" s="86"/>
      <c r="HW27" s="86"/>
      <c r="HX27" s="86"/>
      <c r="HY27" s="86"/>
      <c r="HZ27" s="86"/>
      <c r="IA27" s="86"/>
      <c r="IB27" s="86"/>
      <c r="IC27" s="86"/>
      <c r="ID27" s="86"/>
      <c r="IE27" s="86"/>
      <c r="IF27" s="86"/>
      <c r="IG27" s="86"/>
      <c r="IH27" s="86"/>
      <c r="II27" s="86"/>
      <c r="IJ27" s="86"/>
      <c r="IK27" s="86"/>
      <c r="IL27" s="86"/>
      <c r="IM27" s="86"/>
      <c r="IN27" s="86"/>
      <c r="IO27" s="86"/>
      <c r="IP27" s="86"/>
      <c r="IQ27" s="86"/>
      <c r="IR27" s="86"/>
      <c r="IS27" s="86"/>
      <c r="IT27" s="86"/>
      <c r="IU27" s="86"/>
    </row>
    <row r="28" s="40" customFormat="true" ht="40.5" spans="1:255">
      <c r="A28" s="62">
        <v>24</v>
      </c>
      <c r="B28" s="63" t="s">
        <v>171</v>
      </c>
      <c r="C28" s="65" t="s">
        <v>172</v>
      </c>
      <c r="D28" s="66" t="s">
        <v>76</v>
      </c>
      <c r="E28" s="63" t="s">
        <v>173</v>
      </c>
      <c r="F28" s="63">
        <v>19907755111</v>
      </c>
      <c r="G28" s="63" t="s">
        <v>174</v>
      </c>
      <c r="H28" s="69" t="s">
        <v>175</v>
      </c>
      <c r="I28" s="31" t="s">
        <v>176</v>
      </c>
      <c r="J28" s="63" t="s">
        <v>71</v>
      </c>
      <c r="K28" s="63" t="s">
        <v>111</v>
      </c>
      <c r="L28" s="63" t="s">
        <v>177</v>
      </c>
      <c r="M28" s="31" t="s">
        <v>178</v>
      </c>
      <c r="N28" s="63"/>
      <c r="O28" s="86"/>
      <c r="P28" s="40" t="e">
        <f ca="1">VLOOKUP(C28,'[1]企业科技特派员信息汇总表-318.9点'!$P$1:$X$65536,9,FALSE)</f>
        <v>#N/A</v>
      </c>
      <c r="Q28" s="40" t="e">
        <f ca="1">VLOOKUP(C28,'[1]企业科技特派团信息汇总表-318.9点'!$P$1:$Y$65536,10,FALSE)</f>
        <v>#N/A</v>
      </c>
      <c r="R28" s="40" t="e">
        <f ca="1">VLOOKUP($C28,[2]Sheet3!$B$1:$G$65536,6,FALSE)</f>
        <v>#N/A</v>
      </c>
      <c r="S28" s="40" t="e">
        <f ca="1">VLOOKUP($C28,[3]Sheet1!$C$1:$D$65536,2,FALSE)</f>
        <v>#N/A</v>
      </c>
      <c r="T28" s="40" t="e">
        <f ca="1">VLOOKUP($C28,[4]Sheet1!$B$1:$D$65536,3,FALSE)</f>
        <v>#N/A</v>
      </c>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86"/>
      <c r="BQ28" s="86"/>
      <c r="BR28" s="86"/>
      <c r="BS28" s="86"/>
      <c r="BT28" s="86"/>
      <c r="BU28" s="86"/>
      <c r="BV28" s="86"/>
      <c r="BW28" s="86"/>
      <c r="BX28" s="86"/>
      <c r="BY28" s="86"/>
      <c r="BZ28" s="86"/>
      <c r="CA28" s="86"/>
      <c r="CB28" s="86"/>
      <c r="CC28" s="86"/>
      <c r="CD28" s="86"/>
      <c r="CE28" s="86"/>
      <c r="CF28" s="86"/>
      <c r="CG28" s="86"/>
      <c r="CH28" s="86"/>
      <c r="CI28" s="86"/>
      <c r="CJ28" s="86"/>
      <c r="CK28" s="86"/>
      <c r="CL28" s="86"/>
      <c r="CM28" s="86"/>
      <c r="CN28" s="86"/>
      <c r="CO28" s="86"/>
      <c r="CP28" s="86"/>
      <c r="CQ28" s="86"/>
      <c r="CR28" s="86"/>
      <c r="CS28" s="86"/>
      <c r="CT28" s="86"/>
      <c r="CU28" s="86"/>
      <c r="CV28" s="86"/>
      <c r="CW28" s="86"/>
      <c r="CX28" s="86"/>
      <c r="CY28" s="86"/>
      <c r="CZ28" s="86"/>
      <c r="DA28" s="86"/>
      <c r="DB28" s="86"/>
      <c r="DC28" s="86"/>
      <c r="DD28" s="86"/>
      <c r="DE28" s="86"/>
      <c r="DF28" s="86"/>
      <c r="DG28" s="86"/>
      <c r="DH28" s="86"/>
      <c r="DI28" s="86"/>
      <c r="DJ28" s="86"/>
      <c r="DK28" s="86"/>
      <c r="DL28" s="86"/>
      <c r="DM28" s="86"/>
      <c r="DN28" s="86"/>
      <c r="DO28" s="86"/>
      <c r="DP28" s="86"/>
      <c r="DQ28" s="86"/>
      <c r="DR28" s="86"/>
      <c r="DS28" s="86"/>
      <c r="DT28" s="86"/>
      <c r="DU28" s="86"/>
      <c r="DV28" s="86"/>
      <c r="DW28" s="86"/>
      <c r="DX28" s="86"/>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c r="HI28" s="86"/>
      <c r="HJ28" s="86"/>
      <c r="HK28" s="86"/>
      <c r="HL28" s="86"/>
      <c r="HM28" s="86"/>
      <c r="HN28" s="86"/>
      <c r="HO28" s="86"/>
      <c r="HP28" s="86"/>
      <c r="HQ28" s="86"/>
      <c r="HR28" s="86"/>
      <c r="HS28" s="86"/>
      <c r="HT28" s="86"/>
      <c r="HU28" s="86"/>
      <c r="HV28" s="86"/>
      <c r="HW28" s="86"/>
      <c r="HX28" s="86"/>
      <c r="HY28" s="86"/>
      <c r="HZ28" s="86"/>
      <c r="IA28" s="86"/>
      <c r="IB28" s="86"/>
      <c r="IC28" s="86"/>
      <c r="ID28" s="86"/>
      <c r="IE28" s="86"/>
      <c r="IF28" s="86"/>
      <c r="IG28" s="86"/>
      <c r="IH28" s="86"/>
      <c r="II28" s="86"/>
      <c r="IJ28" s="86"/>
      <c r="IK28" s="86"/>
      <c r="IL28" s="86"/>
      <c r="IM28" s="86"/>
      <c r="IN28" s="86"/>
      <c r="IO28" s="86"/>
      <c r="IP28" s="86"/>
      <c r="IQ28" s="86"/>
      <c r="IR28" s="86"/>
      <c r="IS28" s="86"/>
      <c r="IT28" s="86"/>
      <c r="IU28" s="86"/>
    </row>
    <row r="29" s="41" customFormat="true" ht="54" spans="1:255">
      <c r="A29" s="62">
        <v>25</v>
      </c>
      <c r="B29" s="63" t="s">
        <v>171</v>
      </c>
      <c r="C29" s="67" t="s">
        <v>179</v>
      </c>
      <c r="D29" s="63" t="s">
        <v>26</v>
      </c>
      <c r="E29" s="63" t="s">
        <v>180</v>
      </c>
      <c r="F29" s="63" t="s">
        <v>181</v>
      </c>
      <c r="G29" s="63" t="s">
        <v>182</v>
      </c>
      <c r="H29" s="69" t="s">
        <v>183</v>
      </c>
      <c r="I29" s="31" t="s">
        <v>184</v>
      </c>
      <c r="J29" s="63" t="s">
        <v>71</v>
      </c>
      <c r="K29" s="63" t="s">
        <v>111</v>
      </c>
      <c r="L29" s="63" t="s">
        <v>49</v>
      </c>
      <c r="M29" s="31" t="s">
        <v>185</v>
      </c>
      <c r="N29" s="63"/>
      <c r="O29" s="90"/>
      <c r="P29" s="40" t="e">
        <f ca="1">VLOOKUP(C29,'[1]企业科技特派员信息汇总表-318.9点'!$P$1:$X$65536,9,FALSE)</f>
        <v>#N/A</v>
      </c>
      <c r="Q29" s="40" t="e">
        <f ca="1">VLOOKUP(C29,'[1]企业科技特派团信息汇总表-318.9点'!$P$1:$Y$65536,10,FALSE)</f>
        <v>#N/A</v>
      </c>
      <c r="R29" s="40" t="e">
        <f ca="1">VLOOKUP($C29,[2]Sheet3!$B$1:$G$65536,6,FALSE)</f>
        <v>#N/A</v>
      </c>
      <c r="S29" s="40" t="e">
        <f ca="1">VLOOKUP($C29,[3]Sheet1!$C$1:$D$65536,2,FALSE)</f>
        <v>#N/A</v>
      </c>
      <c r="T29" s="40" t="e">
        <f ca="1">VLOOKUP($C29,[4]Sheet1!$B$1:$D$65536,3,FALSE)</f>
        <v>#N/A</v>
      </c>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c r="BX29" s="90"/>
      <c r="BY29" s="90"/>
      <c r="BZ29" s="90"/>
      <c r="CA29" s="90"/>
      <c r="CB29" s="90"/>
      <c r="CC29" s="90"/>
      <c r="CD29" s="90"/>
      <c r="CE29" s="90"/>
      <c r="CF29" s="90"/>
      <c r="CG29" s="90"/>
      <c r="CH29" s="90"/>
      <c r="CI29" s="90"/>
      <c r="CJ29" s="90"/>
      <c r="CK29" s="90"/>
      <c r="CL29" s="90"/>
      <c r="CM29" s="90"/>
      <c r="CN29" s="90"/>
      <c r="CO29" s="90"/>
      <c r="CP29" s="90"/>
      <c r="CQ29" s="90"/>
      <c r="CR29" s="90"/>
      <c r="CS29" s="90"/>
      <c r="CT29" s="90"/>
      <c r="CU29" s="90"/>
      <c r="CV29" s="90"/>
      <c r="CW29" s="90"/>
      <c r="CX29" s="90"/>
      <c r="CY29" s="90"/>
      <c r="CZ29" s="90"/>
      <c r="DA29" s="90"/>
      <c r="DB29" s="90"/>
      <c r="DC29" s="90"/>
      <c r="DD29" s="90"/>
      <c r="DE29" s="90"/>
      <c r="DF29" s="90"/>
      <c r="DG29" s="90"/>
      <c r="DH29" s="90"/>
      <c r="DI29" s="90"/>
      <c r="DJ29" s="90"/>
      <c r="DK29" s="90"/>
      <c r="DL29" s="90"/>
      <c r="DM29" s="90"/>
      <c r="DN29" s="90"/>
      <c r="DO29" s="90"/>
      <c r="DP29" s="90"/>
      <c r="DQ29" s="90"/>
      <c r="DR29" s="90"/>
      <c r="DS29" s="90"/>
      <c r="DT29" s="90"/>
      <c r="DU29" s="90"/>
      <c r="DV29" s="90"/>
      <c r="DW29" s="90"/>
      <c r="DX29" s="90"/>
      <c r="DY29" s="90"/>
      <c r="DZ29" s="90"/>
      <c r="EA29" s="90"/>
      <c r="EB29" s="90"/>
      <c r="EC29" s="90"/>
      <c r="ED29" s="90"/>
      <c r="EE29" s="90"/>
      <c r="EF29" s="90"/>
      <c r="EG29" s="90"/>
      <c r="EH29" s="90"/>
      <c r="EI29" s="90"/>
      <c r="EJ29" s="90"/>
      <c r="EK29" s="90"/>
      <c r="EL29" s="90"/>
      <c r="EM29" s="90"/>
      <c r="EN29" s="90"/>
      <c r="EO29" s="90"/>
      <c r="EP29" s="90"/>
      <c r="EQ29" s="90"/>
      <c r="ER29" s="90"/>
      <c r="ES29" s="90"/>
      <c r="ET29" s="90"/>
      <c r="EU29" s="90"/>
      <c r="EV29" s="90"/>
      <c r="EW29" s="90"/>
      <c r="EX29" s="90"/>
      <c r="EY29" s="90"/>
      <c r="EZ29" s="90"/>
      <c r="FA29" s="90"/>
      <c r="FB29" s="90"/>
      <c r="FC29" s="90"/>
      <c r="FD29" s="90"/>
      <c r="FE29" s="90"/>
      <c r="FF29" s="90"/>
      <c r="FG29" s="90"/>
      <c r="FH29" s="90"/>
      <c r="FI29" s="90"/>
      <c r="FJ29" s="90"/>
      <c r="FK29" s="90"/>
      <c r="FL29" s="90"/>
      <c r="FM29" s="90"/>
      <c r="FN29" s="90"/>
      <c r="FO29" s="90"/>
      <c r="FP29" s="90"/>
      <c r="FQ29" s="90"/>
      <c r="FR29" s="90"/>
      <c r="FS29" s="90"/>
      <c r="FT29" s="90"/>
      <c r="FU29" s="90"/>
      <c r="FV29" s="90"/>
      <c r="FW29" s="90"/>
      <c r="FX29" s="90"/>
      <c r="FY29" s="90"/>
      <c r="FZ29" s="90"/>
      <c r="GA29" s="90"/>
      <c r="GB29" s="90"/>
      <c r="GC29" s="90"/>
      <c r="GD29" s="90"/>
      <c r="GE29" s="90"/>
      <c r="GF29" s="90"/>
      <c r="GG29" s="90"/>
      <c r="GH29" s="90"/>
      <c r="GI29" s="90"/>
      <c r="GJ29" s="90"/>
      <c r="GK29" s="90"/>
      <c r="GL29" s="90"/>
      <c r="GM29" s="90"/>
      <c r="GN29" s="90"/>
      <c r="GO29" s="90"/>
      <c r="GP29" s="90"/>
      <c r="GQ29" s="90"/>
      <c r="GR29" s="90"/>
      <c r="GS29" s="90"/>
      <c r="GT29" s="90"/>
      <c r="GU29" s="90"/>
      <c r="GV29" s="90"/>
      <c r="GW29" s="90"/>
      <c r="GX29" s="90"/>
      <c r="GY29" s="90"/>
      <c r="GZ29" s="90"/>
      <c r="HA29" s="90"/>
      <c r="HB29" s="90"/>
      <c r="HC29" s="90"/>
      <c r="HD29" s="90"/>
      <c r="HE29" s="90"/>
      <c r="HF29" s="90"/>
      <c r="HG29" s="90"/>
      <c r="HH29" s="90"/>
      <c r="HI29" s="90"/>
      <c r="HJ29" s="90"/>
      <c r="HK29" s="90"/>
      <c r="HL29" s="90"/>
      <c r="HM29" s="90"/>
      <c r="HN29" s="90"/>
      <c r="HO29" s="90"/>
      <c r="HP29" s="90"/>
      <c r="HQ29" s="90"/>
      <c r="HR29" s="90"/>
      <c r="HS29" s="90"/>
      <c r="HT29" s="90"/>
      <c r="HU29" s="90"/>
      <c r="HV29" s="90"/>
      <c r="HW29" s="90"/>
      <c r="HX29" s="90"/>
      <c r="HY29" s="90"/>
      <c r="HZ29" s="90"/>
      <c r="IA29" s="90"/>
      <c r="IB29" s="90"/>
      <c r="IC29" s="90"/>
      <c r="ID29" s="90"/>
      <c r="IE29" s="90"/>
      <c r="IF29" s="90"/>
      <c r="IG29" s="90"/>
      <c r="IH29" s="90"/>
      <c r="II29" s="90"/>
      <c r="IJ29" s="90"/>
      <c r="IK29" s="90"/>
      <c r="IL29" s="90"/>
      <c r="IM29" s="90"/>
      <c r="IN29" s="90"/>
      <c r="IO29" s="90"/>
      <c r="IP29" s="90"/>
      <c r="IQ29" s="90"/>
      <c r="IR29" s="90"/>
      <c r="IS29" s="90"/>
      <c r="IT29" s="90"/>
      <c r="IU29" s="90"/>
    </row>
    <row r="30" s="40" customFormat="true" ht="40.5" spans="1:255">
      <c r="A30" s="62">
        <v>26</v>
      </c>
      <c r="B30" s="62" t="s">
        <v>74</v>
      </c>
      <c r="C30" s="63" t="s">
        <v>186</v>
      </c>
      <c r="D30" s="63" t="s">
        <v>76</v>
      </c>
      <c r="E30" s="63" t="s">
        <v>187</v>
      </c>
      <c r="F30" s="63">
        <v>18861681698</v>
      </c>
      <c r="G30" s="63" t="s">
        <v>39</v>
      </c>
      <c r="H30" s="69" t="s">
        <v>188</v>
      </c>
      <c r="I30" s="31" t="s">
        <v>189</v>
      </c>
      <c r="J30" s="63" t="s">
        <v>71</v>
      </c>
      <c r="K30" s="63" t="s">
        <v>111</v>
      </c>
      <c r="L30" s="63"/>
      <c r="M30" s="31"/>
      <c r="N30" s="63"/>
      <c r="O30" s="86"/>
      <c r="P30" s="40" t="e">
        <f ca="1">VLOOKUP(C30,'[1]企业科技特派员信息汇总表-318.9点'!$P$1:$X$65536,9,FALSE)</f>
        <v>#N/A</v>
      </c>
      <c r="Q30" s="40" t="e">
        <f ca="1">VLOOKUP(C30,'[1]企业科技特派团信息汇总表-318.9点'!$P$1:$Y$65536,10,FALSE)</f>
        <v>#N/A</v>
      </c>
      <c r="R30" s="40" t="e">
        <f ca="1">VLOOKUP($C30,[2]Sheet3!$B$1:$G$65536,6,FALSE)</f>
        <v>#N/A</v>
      </c>
      <c r="S30" s="40" t="e">
        <f ca="1">VLOOKUP($C30,[3]Sheet1!$C$1:$D$65536,2,FALSE)</f>
        <v>#N/A</v>
      </c>
      <c r="T30" s="40" t="e">
        <f ca="1">VLOOKUP($C30,[4]Sheet1!$B$1:$D$65536,3,FALSE)</f>
        <v>#N/A</v>
      </c>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c r="DF30" s="86"/>
      <c r="DG30" s="86"/>
      <c r="DH30" s="86"/>
      <c r="DI30" s="86"/>
      <c r="DJ30" s="86"/>
      <c r="DK30" s="86"/>
      <c r="DL30" s="86"/>
      <c r="DM30" s="86"/>
      <c r="DN30" s="86"/>
      <c r="DO30" s="86"/>
      <c r="DP30" s="86"/>
      <c r="DQ30" s="86"/>
      <c r="DR30" s="86"/>
      <c r="DS30" s="86"/>
      <c r="DT30" s="86"/>
      <c r="DU30" s="86"/>
      <c r="DV30" s="86"/>
      <c r="DW30" s="86"/>
      <c r="DX30" s="86"/>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c r="HI30" s="86"/>
      <c r="HJ30" s="86"/>
      <c r="HK30" s="86"/>
      <c r="HL30" s="86"/>
      <c r="HM30" s="86"/>
      <c r="HN30" s="86"/>
      <c r="HO30" s="86"/>
      <c r="HP30" s="86"/>
      <c r="HQ30" s="86"/>
      <c r="HR30" s="86"/>
      <c r="HS30" s="86"/>
      <c r="HT30" s="86"/>
      <c r="HU30" s="86"/>
      <c r="HV30" s="86"/>
      <c r="HW30" s="86"/>
      <c r="HX30" s="86"/>
      <c r="HY30" s="86"/>
      <c r="HZ30" s="86"/>
      <c r="IA30" s="86"/>
      <c r="IB30" s="86"/>
      <c r="IC30" s="86"/>
      <c r="ID30" s="86"/>
      <c r="IE30" s="86"/>
      <c r="IF30" s="86"/>
      <c r="IG30" s="86"/>
      <c r="IH30" s="86"/>
      <c r="II30" s="86"/>
      <c r="IJ30" s="86"/>
      <c r="IK30" s="86"/>
      <c r="IL30" s="86"/>
      <c r="IM30" s="86"/>
      <c r="IN30" s="86"/>
      <c r="IO30" s="86"/>
      <c r="IP30" s="86"/>
      <c r="IQ30" s="86"/>
      <c r="IR30" s="86"/>
      <c r="IS30" s="86"/>
      <c r="IT30" s="86"/>
      <c r="IU30" s="86"/>
    </row>
    <row r="31" s="40" customFormat="true" ht="27" spans="1:255">
      <c r="A31" s="62">
        <v>27</v>
      </c>
      <c r="B31" s="63" t="s">
        <v>24</v>
      </c>
      <c r="C31" s="63" t="s">
        <v>190</v>
      </c>
      <c r="D31" s="63" t="s">
        <v>37</v>
      </c>
      <c r="E31" s="63" t="s">
        <v>191</v>
      </c>
      <c r="F31" s="63">
        <v>13763212677</v>
      </c>
      <c r="G31" s="63" t="s">
        <v>192</v>
      </c>
      <c r="H31" s="69" t="s">
        <v>193</v>
      </c>
      <c r="I31" s="31" t="s">
        <v>194</v>
      </c>
      <c r="J31" s="63" t="s">
        <v>71</v>
      </c>
      <c r="K31" s="63" t="s">
        <v>111</v>
      </c>
      <c r="L31" s="63"/>
      <c r="M31" s="31" t="s">
        <v>195</v>
      </c>
      <c r="N31" s="89"/>
      <c r="O31" s="86"/>
      <c r="P31" s="40" t="e">
        <f ca="1">VLOOKUP(C31,'[1]企业科技特派员信息汇总表-318.9点'!$P$1:$X$65536,9,FALSE)</f>
        <v>#N/A</v>
      </c>
      <c r="Q31" s="40" t="e">
        <f ca="1">VLOOKUP(C31,'[1]企业科技特派团信息汇总表-318.9点'!$P$1:$Y$65536,10,FALSE)</f>
        <v>#N/A</v>
      </c>
      <c r="R31" s="40" t="e">
        <f ca="1">VLOOKUP($C31,[2]Sheet3!$B$1:$G$65536,6,FALSE)</f>
        <v>#N/A</v>
      </c>
      <c r="S31" s="40" t="e">
        <f ca="1">VLOOKUP($C31,[3]Sheet1!$C$1:$D$65536,2,FALSE)</f>
        <v>#N/A</v>
      </c>
      <c r="T31" s="40" t="e">
        <f ca="1">VLOOKUP($C31,[4]Sheet1!$B$1:$D$65536,3,FALSE)</f>
        <v>#N/A</v>
      </c>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c r="DB31" s="86"/>
      <c r="DC31" s="86"/>
      <c r="DD31" s="86"/>
      <c r="DE31" s="86"/>
      <c r="DF31" s="86"/>
      <c r="DG31" s="86"/>
      <c r="DH31" s="86"/>
      <c r="DI31" s="86"/>
      <c r="DJ31" s="86"/>
      <c r="DK31" s="86"/>
      <c r="DL31" s="86"/>
      <c r="DM31" s="86"/>
      <c r="DN31" s="86"/>
      <c r="DO31" s="86"/>
      <c r="DP31" s="86"/>
      <c r="DQ31" s="86"/>
      <c r="DR31" s="86"/>
      <c r="DS31" s="86"/>
      <c r="DT31" s="86"/>
      <c r="DU31" s="86"/>
      <c r="DV31" s="86"/>
      <c r="DW31" s="86"/>
      <c r="DX31" s="86"/>
      <c r="DY31" s="86"/>
      <c r="DZ31" s="86"/>
      <c r="EA31" s="86"/>
      <c r="EB31" s="86"/>
      <c r="EC31" s="86"/>
      <c r="ED31" s="86"/>
      <c r="EE31" s="86"/>
      <c r="EF31" s="86"/>
      <c r="EG31" s="86"/>
      <c r="EH31" s="86"/>
      <c r="EI31" s="86"/>
      <c r="EJ31" s="86"/>
      <c r="EK31" s="86"/>
      <c r="EL31" s="86"/>
      <c r="EM31" s="86"/>
      <c r="EN31" s="86"/>
      <c r="EO31" s="86"/>
      <c r="EP31" s="86"/>
      <c r="EQ31" s="86"/>
      <c r="ER31" s="86"/>
      <c r="ES31" s="86"/>
      <c r="ET31" s="86"/>
      <c r="EU31" s="86"/>
      <c r="EV31" s="86"/>
      <c r="EW31" s="86"/>
      <c r="EX31" s="86"/>
      <c r="EY31" s="86"/>
      <c r="EZ31" s="86"/>
      <c r="FA31" s="86"/>
      <c r="FB31" s="86"/>
      <c r="FC31" s="86"/>
      <c r="FD31" s="86"/>
      <c r="FE31" s="86"/>
      <c r="FF31" s="86"/>
      <c r="FG31" s="86"/>
      <c r="FH31" s="86"/>
      <c r="FI31" s="86"/>
      <c r="FJ31" s="86"/>
      <c r="FK31" s="86"/>
      <c r="FL31" s="86"/>
      <c r="FM31" s="86"/>
      <c r="FN31" s="86"/>
      <c r="FO31" s="86"/>
      <c r="FP31" s="86"/>
      <c r="FQ31" s="86"/>
      <c r="FR31" s="86"/>
      <c r="FS31" s="86"/>
      <c r="FT31" s="86"/>
      <c r="FU31" s="86"/>
      <c r="FV31" s="86"/>
      <c r="FW31" s="86"/>
      <c r="FX31" s="86"/>
      <c r="FY31" s="86"/>
      <c r="FZ31" s="86"/>
      <c r="GA31" s="86"/>
      <c r="GB31" s="86"/>
      <c r="GC31" s="86"/>
      <c r="GD31" s="86"/>
      <c r="GE31" s="86"/>
      <c r="GF31" s="86"/>
      <c r="GG31" s="86"/>
      <c r="GH31" s="86"/>
      <c r="GI31" s="86"/>
      <c r="GJ31" s="86"/>
      <c r="GK31" s="86"/>
      <c r="GL31" s="86"/>
      <c r="GM31" s="86"/>
      <c r="GN31" s="86"/>
      <c r="GO31" s="86"/>
      <c r="GP31" s="86"/>
      <c r="GQ31" s="86"/>
      <c r="GR31" s="86"/>
      <c r="GS31" s="86"/>
      <c r="GT31" s="86"/>
      <c r="GU31" s="86"/>
      <c r="GV31" s="86"/>
      <c r="GW31" s="86"/>
      <c r="GX31" s="86"/>
      <c r="GY31" s="86"/>
      <c r="GZ31" s="86"/>
      <c r="HA31" s="86"/>
      <c r="HB31" s="86"/>
      <c r="HC31" s="86"/>
      <c r="HD31" s="86"/>
      <c r="HE31" s="86"/>
      <c r="HF31" s="86"/>
      <c r="HG31" s="86"/>
      <c r="HH31" s="86"/>
      <c r="HI31" s="86"/>
      <c r="HJ31" s="86"/>
      <c r="HK31" s="86"/>
      <c r="HL31" s="86"/>
      <c r="HM31" s="86"/>
      <c r="HN31" s="86"/>
      <c r="HO31" s="86"/>
      <c r="HP31" s="86"/>
      <c r="HQ31" s="86"/>
      <c r="HR31" s="86"/>
      <c r="HS31" s="86"/>
      <c r="HT31" s="86"/>
      <c r="HU31" s="86"/>
      <c r="HV31" s="86"/>
      <c r="HW31" s="86"/>
      <c r="HX31" s="86"/>
      <c r="HY31" s="86"/>
      <c r="HZ31" s="86"/>
      <c r="IA31" s="86"/>
      <c r="IB31" s="86"/>
      <c r="IC31" s="86"/>
      <c r="ID31" s="86"/>
      <c r="IE31" s="86"/>
      <c r="IF31" s="86"/>
      <c r="IG31" s="86"/>
      <c r="IH31" s="86"/>
      <c r="II31" s="86"/>
      <c r="IJ31" s="86"/>
      <c r="IK31" s="86"/>
      <c r="IL31" s="86"/>
      <c r="IM31" s="86"/>
      <c r="IN31" s="86"/>
      <c r="IO31" s="86"/>
      <c r="IP31" s="86"/>
      <c r="IQ31" s="86"/>
      <c r="IR31" s="86"/>
      <c r="IS31" s="86"/>
      <c r="IT31" s="86"/>
      <c r="IU31" s="86"/>
    </row>
    <row r="32" s="40" customFormat="true" ht="40.5" spans="1:255">
      <c r="A32" s="62">
        <v>28</v>
      </c>
      <c r="B32" s="63" t="s">
        <v>171</v>
      </c>
      <c r="C32" s="63" t="s">
        <v>196</v>
      </c>
      <c r="D32" s="63" t="s">
        <v>37</v>
      </c>
      <c r="E32" s="63" t="s">
        <v>197</v>
      </c>
      <c r="F32" s="70" t="s">
        <v>198</v>
      </c>
      <c r="G32" s="63" t="s">
        <v>108</v>
      </c>
      <c r="H32" s="69" t="s">
        <v>199</v>
      </c>
      <c r="I32" s="31" t="s">
        <v>200</v>
      </c>
      <c r="J32" s="63" t="s">
        <v>71</v>
      </c>
      <c r="K32" s="63" t="s">
        <v>111</v>
      </c>
      <c r="L32" s="63" t="s">
        <v>201</v>
      </c>
      <c r="M32" s="31" t="s">
        <v>202</v>
      </c>
      <c r="N32" s="63"/>
      <c r="O32" s="86"/>
      <c r="P32" s="40" t="e">
        <f ca="1">VLOOKUP(C32,'[1]企业科技特派员信息汇总表-318.9点'!$P$1:$X$65536,9,FALSE)</f>
        <v>#N/A</v>
      </c>
      <c r="Q32" s="40" t="e">
        <f ca="1">VLOOKUP(C32,'[1]企业科技特派团信息汇总表-318.9点'!$P$1:$Y$65536,10,FALSE)</f>
        <v>#N/A</v>
      </c>
      <c r="R32" s="40" t="e">
        <f ca="1">VLOOKUP($C32,[2]Sheet3!$B$1:$G$65536,6,FALSE)</f>
        <v>#N/A</v>
      </c>
      <c r="S32" s="40" t="e">
        <f ca="1">VLOOKUP($C32,[3]Sheet1!$C$1:$D$65536,2,FALSE)</f>
        <v>#N/A</v>
      </c>
      <c r="T32" s="40" t="e">
        <f ca="1">VLOOKUP($C32,[4]Sheet1!$B$1:$D$65536,3,FALSE)</f>
        <v>#N/A</v>
      </c>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c r="HI32" s="86"/>
      <c r="HJ32" s="86"/>
      <c r="HK32" s="86"/>
      <c r="HL32" s="86"/>
      <c r="HM32" s="86"/>
      <c r="HN32" s="86"/>
      <c r="HO32" s="86"/>
      <c r="HP32" s="86"/>
      <c r="HQ32" s="86"/>
      <c r="HR32" s="86"/>
      <c r="HS32" s="86"/>
      <c r="HT32" s="86"/>
      <c r="HU32" s="86"/>
      <c r="HV32" s="86"/>
      <c r="HW32" s="86"/>
      <c r="HX32" s="86"/>
      <c r="HY32" s="86"/>
      <c r="HZ32" s="86"/>
      <c r="IA32" s="86"/>
      <c r="IB32" s="86"/>
      <c r="IC32" s="86"/>
      <c r="ID32" s="86"/>
      <c r="IE32" s="86"/>
      <c r="IF32" s="86"/>
      <c r="IG32" s="86"/>
      <c r="IH32" s="86"/>
      <c r="II32" s="86"/>
      <c r="IJ32" s="86"/>
      <c r="IK32" s="86"/>
      <c r="IL32" s="86"/>
      <c r="IM32" s="86"/>
      <c r="IN32" s="86"/>
      <c r="IO32" s="86"/>
      <c r="IP32" s="86"/>
      <c r="IQ32" s="86"/>
      <c r="IR32" s="86"/>
      <c r="IS32" s="86"/>
      <c r="IT32" s="86"/>
      <c r="IU32" s="86"/>
    </row>
    <row r="33" s="41" customFormat="true" ht="94.5" spans="1:255">
      <c r="A33" s="62">
        <v>29</v>
      </c>
      <c r="B33" s="63" t="s">
        <v>171</v>
      </c>
      <c r="C33" s="63" t="s">
        <v>203</v>
      </c>
      <c r="D33" s="63" t="s">
        <v>37</v>
      </c>
      <c r="E33" s="63" t="s">
        <v>204</v>
      </c>
      <c r="F33" s="63">
        <v>13877188333</v>
      </c>
      <c r="G33" s="63" t="s">
        <v>139</v>
      </c>
      <c r="H33" s="69" t="s">
        <v>205</v>
      </c>
      <c r="I33" s="31" t="s">
        <v>206</v>
      </c>
      <c r="J33" s="63" t="s">
        <v>71</v>
      </c>
      <c r="K33" s="63" t="s">
        <v>111</v>
      </c>
      <c r="L33" s="63"/>
      <c r="M33" s="31"/>
      <c r="N33" s="63"/>
      <c r="O33" s="90"/>
      <c r="P33" s="40" t="e">
        <f ca="1">VLOOKUP(C33,'[1]企业科技特派员信息汇总表-318.9点'!$P$1:$X$65536,9,FALSE)</f>
        <v>#N/A</v>
      </c>
      <c r="Q33" s="40" t="e">
        <f ca="1">VLOOKUP(C33,'[1]企业科技特派团信息汇总表-318.9点'!$P$1:$Y$65536,10,FALSE)</f>
        <v>#N/A</v>
      </c>
      <c r="R33" s="40" t="e">
        <f ca="1">VLOOKUP($C33,[2]Sheet3!$B$1:$G$65536,6,FALSE)</f>
        <v>#N/A</v>
      </c>
      <c r="S33" s="40" t="e">
        <f ca="1">VLOOKUP($C33,[3]Sheet1!$C$1:$D$65536,2,FALSE)</f>
        <v>#N/A</v>
      </c>
      <c r="T33" s="40" t="e">
        <f ca="1">VLOOKUP($C33,[4]Sheet1!$B$1:$D$65536,3,FALSE)</f>
        <v>#N/A</v>
      </c>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0"/>
      <c r="BU33" s="90"/>
      <c r="BV33" s="90"/>
      <c r="BW33" s="90"/>
      <c r="BX33" s="90"/>
      <c r="BY33" s="90"/>
      <c r="BZ33" s="90"/>
      <c r="CA33" s="90"/>
      <c r="CB33" s="90"/>
      <c r="CC33" s="90"/>
      <c r="CD33" s="90"/>
      <c r="CE33" s="90"/>
      <c r="CF33" s="90"/>
      <c r="CG33" s="90"/>
      <c r="CH33" s="90"/>
      <c r="CI33" s="90"/>
      <c r="CJ33" s="90"/>
      <c r="CK33" s="90"/>
      <c r="CL33" s="90"/>
      <c r="CM33" s="90"/>
      <c r="CN33" s="90"/>
      <c r="CO33" s="90"/>
      <c r="CP33" s="90"/>
      <c r="CQ33" s="90"/>
      <c r="CR33" s="90"/>
      <c r="CS33" s="90"/>
      <c r="CT33" s="90"/>
      <c r="CU33" s="90"/>
      <c r="CV33" s="90"/>
      <c r="CW33" s="90"/>
      <c r="CX33" s="90"/>
      <c r="CY33" s="90"/>
      <c r="CZ33" s="90"/>
      <c r="DA33" s="90"/>
      <c r="DB33" s="90"/>
      <c r="DC33" s="90"/>
      <c r="DD33" s="90"/>
      <c r="DE33" s="90"/>
      <c r="DF33" s="90"/>
      <c r="DG33" s="90"/>
      <c r="DH33" s="90"/>
      <c r="DI33" s="90"/>
      <c r="DJ33" s="90"/>
      <c r="DK33" s="90"/>
      <c r="DL33" s="90"/>
      <c r="DM33" s="90"/>
      <c r="DN33" s="90"/>
      <c r="DO33" s="90"/>
      <c r="DP33" s="90"/>
      <c r="DQ33" s="90"/>
      <c r="DR33" s="90"/>
      <c r="DS33" s="90"/>
      <c r="DT33" s="90"/>
      <c r="DU33" s="90"/>
      <c r="DV33" s="90"/>
      <c r="DW33" s="90"/>
      <c r="DX33" s="90"/>
      <c r="DY33" s="90"/>
      <c r="DZ33" s="90"/>
      <c r="EA33" s="90"/>
      <c r="EB33" s="90"/>
      <c r="EC33" s="90"/>
      <c r="ED33" s="90"/>
      <c r="EE33" s="90"/>
      <c r="EF33" s="90"/>
      <c r="EG33" s="90"/>
      <c r="EH33" s="90"/>
      <c r="EI33" s="90"/>
      <c r="EJ33" s="90"/>
      <c r="EK33" s="90"/>
      <c r="EL33" s="90"/>
      <c r="EM33" s="90"/>
      <c r="EN33" s="90"/>
      <c r="EO33" s="90"/>
      <c r="EP33" s="90"/>
      <c r="EQ33" s="90"/>
      <c r="ER33" s="90"/>
      <c r="ES33" s="90"/>
      <c r="ET33" s="90"/>
      <c r="EU33" s="90"/>
      <c r="EV33" s="90"/>
      <c r="EW33" s="90"/>
      <c r="EX33" s="90"/>
      <c r="EY33" s="90"/>
      <c r="EZ33" s="90"/>
      <c r="FA33" s="90"/>
      <c r="FB33" s="90"/>
      <c r="FC33" s="90"/>
      <c r="FD33" s="90"/>
      <c r="FE33" s="90"/>
      <c r="FF33" s="90"/>
      <c r="FG33" s="90"/>
      <c r="FH33" s="90"/>
      <c r="FI33" s="90"/>
      <c r="FJ33" s="90"/>
      <c r="FK33" s="90"/>
      <c r="FL33" s="90"/>
      <c r="FM33" s="90"/>
      <c r="FN33" s="90"/>
      <c r="FO33" s="90"/>
      <c r="FP33" s="90"/>
      <c r="FQ33" s="90"/>
      <c r="FR33" s="90"/>
      <c r="FS33" s="90"/>
      <c r="FT33" s="90"/>
      <c r="FU33" s="90"/>
      <c r="FV33" s="90"/>
      <c r="FW33" s="90"/>
      <c r="FX33" s="90"/>
      <c r="FY33" s="90"/>
      <c r="FZ33" s="90"/>
      <c r="GA33" s="90"/>
      <c r="GB33" s="90"/>
      <c r="GC33" s="90"/>
      <c r="GD33" s="90"/>
      <c r="GE33" s="90"/>
      <c r="GF33" s="90"/>
      <c r="GG33" s="90"/>
      <c r="GH33" s="90"/>
      <c r="GI33" s="90"/>
      <c r="GJ33" s="90"/>
      <c r="GK33" s="90"/>
      <c r="GL33" s="90"/>
      <c r="GM33" s="90"/>
      <c r="GN33" s="90"/>
      <c r="GO33" s="90"/>
      <c r="GP33" s="90"/>
      <c r="GQ33" s="90"/>
      <c r="GR33" s="90"/>
      <c r="GS33" s="90"/>
      <c r="GT33" s="90"/>
      <c r="GU33" s="90"/>
      <c r="GV33" s="90"/>
      <c r="GW33" s="90"/>
      <c r="GX33" s="90"/>
      <c r="GY33" s="90"/>
      <c r="GZ33" s="90"/>
      <c r="HA33" s="90"/>
      <c r="HB33" s="90"/>
      <c r="HC33" s="90"/>
      <c r="HD33" s="90"/>
      <c r="HE33" s="90"/>
      <c r="HF33" s="90"/>
      <c r="HG33" s="90"/>
      <c r="HH33" s="90"/>
      <c r="HI33" s="90"/>
      <c r="HJ33" s="90"/>
      <c r="HK33" s="90"/>
      <c r="HL33" s="90"/>
      <c r="HM33" s="90"/>
      <c r="HN33" s="90"/>
      <c r="HO33" s="90"/>
      <c r="HP33" s="90"/>
      <c r="HQ33" s="90"/>
      <c r="HR33" s="90"/>
      <c r="HS33" s="90"/>
      <c r="HT33" s="90"/>
      <c r="HU33" s="90"/>
      <c r="HV33" s="90"/>
      <c r="HW33" s="90"/>
      <c r="HX33" s="90"/>
      <c r="HY33" s="90"/>
      <c r="HZ33" s="90"/>
      <c r="IA33" s="90"/>
      <c r="IB33" s="90"/>
      <c r="IC33" s="90"/>
      <c r="ID33" s="90"/>
      <c r="IE33" s="90"/>
      <c r="IF33" s="90"/>
      <c r="IG33" s="90"/>
      <c r="IH33" s="90"/>
      <c r="II33" s="90"/>
      <c r="IJ33" s="90"/>
      <c r="IK33" s="90"/>
      <c r="IL33" s="90"/>
      <c r="IM33" s="90"/>
      <c r="IN33" s="90"/>
      <c r="IO33" s="90"/>
      <c r="IP33" s="90"/>
      <c r="IQ33" s="90"/>
      <c r="IR33" s="90"/>
      <c r="IS33" s="90"/>
      <c r="IT33" s="90"/>
      <c r="IU33" s="90"/>
    </row>
    <row r="34" s="40" customFormat="true" ht="27" spans="1:255">
      <c r="A34" s="62">
        <v>30</v>
      </c>
      <c r="B34" s="63" t="s">
        <v>171</v>
      </c>
      <c r="C34" s="63" t="s">
        <v>207</v>
      </c>
      <c r="D34" s="63" t="s">
        <v>37</v>
      </c>
      <c r="E34" s="63" t="s">
        <v>208</v>
      </c>
      <c r="F34" s="63">
        <v>18977539116</v>
      </c>
      <c r="G34" s="63" t="s">
        <v>108</v>
      </c>
      <c r="H34" s="69" t="s">
        <v>209</v>
      </c>
      <c r="I34" s="31" t="s">
        <v>210</v>
      </c>
      <c r="J34" s="63" t="s">
        <v>71</v>
      </c>
      <c r="K34" s="63" t="s">
        <v>111</v>
      </c>
      <c r="L34" s="63"/>
      <c r="M34" s="31" t="s">
        <v>211</v>
      </c>
      <c r="N34" s="63"/>
      <c r="O34" s="86"/>
      <c r="P34" s="40" t="e">
        <f ca="1">VLOOKUP(C34,'[1]企业科技特派员信息汇总表-318.9点'!$P$1:$X$65536,9,FALSE)</f>
        <v>#N/A</v>
      </c>
      <c r="Q34" s="40" t="e">
        <f ca="1">VLOOKUP(C34,'[1]企业科技特派团信息汇总表-318.9点'!$P$1:$Y$65536,10,FALSE)</f>
        <v>#N/A</v>
      </c>
      <c r="R34" s="40" t="e">
        <f ca="1">VLOOKUP($C34,[2]Sheet3!$B$1:$G$65536,6,FALSE)</f>
        <v>#N/A</v>
      </c>
      <c r="S34" s="40" t="e">
        <f ca="1">VLOOKUP($C34,[3]Sheet1!$C$1:$D$65536,2,FALSE)</f>
        <v>#N/A</v>
      </c>
      <c r="T34" s="40" t="e">
        <f ca="1">VLOOKUP($C34,[4]Sheet1!$B$1:$D$65536,3,FALSE)</f>
        <v>#N/A</v>
      </c>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c r="DF34" s="86"/>
      <c r="DG34" s="86"/>
      <c r="DH34" s="86"/>
      <c r="DI34" s="86"/>
      <c r="DJ34" s="86"/>
      <c r="DK34" s="86"/>
      <c r="DL34" s="86"/>
      <c r="DM34" s="86"/>
      <c r="DN34" s="86"/>
      <c r="DO34" s="86"/>
      <c r="DP34" s="86"/>
      <c r="DQ34" s="86"/>
      <c r="DR34" s="86"/>
      <c r="DS34" s="86"/>
      <c r="DT34" s="86"/>
      <c r="DU34" s="86"/>
      <c r="DV34" s="86"/>
      <c r="DW34" s="86"/>
      <c r="DX34" s="86"/>
      <c r="DY34" s="86"/>
      <c r="DZ34" s="86"/>
      <c r="EA34" s="86"/>
      <c r="EB34" s="86"/>
      <c r="EC34" s="86"/>
      <c r="ED34" s="86"/>
      <c r="EE34" s="86"/>
      <c r="EF34" s="86"/>
      <c r="EG34" s="86"/>
      <c r="EH34" s="86"/>
      <c r="EI34" s="86"/>
      <c r="EJ34" s="86"/>
      <c r="EK34" s="86"/>
      <c r="EL34" s="86"/>
      <c r="EM34" s="86"/>
      <c r="EN34" s="86"/>
      <c r="EO34" s="86"/>
      <c r="EP34" s="86"/>
      <c r="EQ34" s="86"/>
      <c r="ER34" s="86"/>
      <c r="ES34" s="86"/>
      <c r="ET34" s="86"/>
      <c r="EU34" s="86"/>
      <c r="EV34" s="86"/>
      <c r="EW34" s="86"/>
      <c r="EX34" s="86"/>
      <c r="EY34" s="86"/>
      <c r="EZ34" s="86"/>
      <c r="FA34" s="86"/>
      <c r="FB34" s="86"/>
      <c r="FC34" s="86"/>
      <c r="FD34" s="86"/>
      <c r="FE34" s="86"/>
      <c r="FF34" s="86"/>
      <c r="FG34" s="86"/>
      <c r="FH34" s="86"/>
      <c r="FI34" s="86"/>
      <c r="FJ34" s="86"/>
      <c r="FK34" s="86"/>
      <c r="FL34" s="86"/>
      <c r="FM34" s="86"/>
      <c r="FN34" s="86"/>
      <c r="FO34" s="86"/>
      <c r="FP34" s="86"/>
      <c r="FQ34" s="86"/>
      <c r="FR34" s="86"/>
      <c r="FS34" s="86"/>
      <c r="FT34" s="86"/>
      <c r="FU34" s="86"/>
      <c r="FV34" s="86"/>
      <c r="FW34" s="86"/>
      <c r="FX34" s="86"/>
      <c r="FY34" s="86"/>
      <c r="FZ34" s="86"/>
      <c r="GA34" s="86"/>
      <c r="GB34" s="86"/>
      <c r="GC34" s="86"/>
      <c r="GD34" s="86"/>
      <c r="GE34" s="86"/>
      <c r="GF34" s="86"/>
      <c r="GG34" s="86"/>
      <c r="GH34" s="86"/>
      <c r="GI34" s="86"/>
      <c r="GJ34" s="86"/>
      <c r="GK34" s="86"/>
      <c r="GL34" s="86"/>
      <c r="GM34" s="86"/>
      <c r="GN34" s="86"/>
      <c r="GO34" s="86"/>
      <c r="GP34" s="86"/>
      <c r="GQ34" s="86"/>
      <c r="GR34" s="86"/>
      <c r="GS34" s="86"/>
      <c r="GT34" s="86"/>
      <c r="GU34" s="86"/>
      <c r="GV34" s="86"/>
      <c r="GW34" s="86"/>
      <c r="GX34" s="86"/>
      <c r="GY34" s="86"/>
      <c r="GZ34" s="86"/>
      <c r="HA34" s="86"/>
      <c r="HB34" s="86"/>
      <c r="HC34" s="86"/>
      <c r="HD34" s="86"/>
      <c r="HE34" s="86"/>
      <c r="HF34" s="86"/>
      <c r="HG34" s="86"/>
      <c r="HH34" s="86"/>
      <c r="HI34" s="86"/>
      <c r="HJ34" s="86"/>
      <c r="HK34" s="86"/>
      <c r="HL34" s="86"/>
      <c r="HM34" s="86"/>
      <c r="HN34" s="86"/>
      <c r="HO34" s="86"/>
      <c r="HP34" s="86"/>
      <c r="HQ34" s="86"/>
      <c r="HR34" s="86"/>
      <c r="HS34" s="86"/>
      <c r="HT34" s="86"/>
      <c r="HU34" s="86"/>
      <c r="HV34" s="86"/>
      <c r="HW34" s="86"/>
      <c r="HX34" s="86"/>
      <c r="HY34" s="86"/>
      <c r="HZ34" s="86"/>
      <c r="IA34" s="86"/>
      <c r="IB34" s="86"/>
      <c r="IC34" s="86"/>
      <c r="ID34" s="86"/>
      <c r="IE34" s="86"/>
      <c r="IF34" s="86"/>
      <c r="IG34" s="86"/>
      <c r="IH34" s="86"/>
      <c r="II34" s="86"/>
      <c r="IJ34" s="86"/>
      <c r="IK34" s="86"/>
      <c r="IL34" s="86"/>
      <c r="IM34" s="86"/>
      <c r="IN34" s="86"/>
      <c r="IO34" s="86"/>
      <c r="IP34" s="86"/>
      <c r="IQ34" s="86"/>
      <c r="IR34" s="86"/>
      <c r="IS34" s="86"/>
      <c r="IT34" s="86"/>
      <c r="IU34" s="86"/>
    </row>
    <row r="35" s="40" customFormat="true" ht="27" spans="1:255">
      <c r="A35" s="62">
        <v>31</v>
      </c>
      <c r="B35" s="63" t="s">
        <v>171</v>
      </c>
      <c r="C35" s="63" t="s">
        <v>212</v>
      </c>
      <c r="D35" s="63" t="s">
        <v>76</v>
      </c>
      <c r="E35" s="63" t="s">
        <v>213</v>
      </c>
      <c r="F35" s="63">
        <v>13714369690</v>
      </c>
      <c r="G35" s="63" t="s">
        <v>108</v>
      </c>
      <c r="H35" s="69" t="s">
        <v>214</v>
      </c>
      <c r="I35" s="31" t="s">
        <v>215</v>
      </c>
      <c r="J35" s="63" t="s">
        <v>71</v>
      </c>
      <c r="K35" s="63" t="s">
        <v>111</v>
      </c>
      <c r="L35" s="63" t="s">
        <v>216</v>
      </c>
      <c r="M35" s="31" t="s">
        <v>217</v>
      </c>
      <c r="N35" s="63"/>
      <c r="O35" s="86"/>
      <c r="P35" s="40" t="e">
        <f ca="1">VLOOKUP(C35,'[1]企业科技特派员信息汇总表-318.9点'!$P$1:$X$65536,9,FALSE)</f>
        <v>#N/A</v>
      </c>
      <c r="Q35" s="40" t="e">
        <f ca="1">VLOOKUP(C35,'[1]企业科技特派团信息汇总表-318.9点'!$P$1:$Y$65536,10,FALSE)</f>
        <v>#N/A</v>
      </c>
      <c r="R35" s="40" t="e">
        <f ca="1">VLOOKUP($C35,[2]Sheet3!$B$1:$G$65536,6,FALSE)</f>
        <v>#N/A</v>
      </c>
      <c r="S35" s="40" t="e">
        <f ca="1">VLOOKUP($C35,[3]Sheet1!$C$1:$D$65536,2,FALSE)</f>
        <v>#N/A</v>
      </c>
      <c r="T35" s="40" t="e">
        <f ca="1">VLOOKUP($C35,[4]Sheet1!$B$1:$D$65536,3,FALSE)</f>
        <v>#N/A</v>
      </c>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c r="DF35" s="86"/>
      <c r="DG35" s="86"/>
      <c r="DH35" s="86"/>
      <c r="DI35" s="86"/>
      <c r="DJ35" s="86"/>
      <c r="DK35" s="86"/>
      <c r="DL35" s="86"/>
      <c r="DM35" s="86"/>
      <c r="DN35" s="86"/>
      <c r="DO35" s="86"/>
      <c r="DP35" s="86"/>
      <c r="DQ35" s="86"/>
      <c r="DR35" s="86"/>
      <c r="DS35" s="86"/>
      <c r="DT35" s="86"/>
      <c r="DU35" s="86"/>
      <c r="DV35" s="86"/>
      <c r="DW35" s="86"/>
      <c r="DX35" s="86"/>
      <c r="DY35" s="86"/>
      <c r="DZ35" s="86"/>
      <c r="EA35" s="86"/>
      <c r="EB35" s="86"/>
      <c r="EC35" s="86"/>
      <c r="ED35" s="86"/>
      <c r="EE35" s="86"/>
      <c r="EF35" s="86"/>
      <c r="EG35" s="86"/>
      <c r="EH35" s="86"/>
      <c r="EI35" s="86"/>
      <c r="EJ35" s="86"/>
      <c r="EK35" s="86"/>
      <c r="EL35" s="86"/>
      <c r="EM35" s="86"/>
      <c r="EN35" s="86"/>
      <c r="EO35" s="86"/>
      <c r="EP35" s="86"/>
      <c r="EQ35" s="86"/>
      <c r="ER35" s="86"/>
      <c r="ES35" s="86"/>
      <c r="ET35" s="86"/>
      <c r="EU35" s="86"/>
      <c r="EV35" s="86"/>
      <c r="EW35" s="86"/>
      <c r="EX35" s="86"/>
      <c r="EY35" s="86"/>
      <c r="EZ35" s="86"/>
      <c r="FA35" s="86"/>
      <c r="FB35" s="86"/>
      <c r="FC35" s="86"/>
      <c r="FD35" s="86"/>
      <c r="FE35" s="86"/>
      <c r="FF35" s="86"/>
      <c r="FG35" s="86"/>
      <c r="FH35" s="86"/>
      <c r="FI35" s="86"/>
      <c r="FJ35" s="86"/>
      <c r="FK35" s="86"/>
      <c r="FL35" s="86"/>
      <c r="FM35" s="86"/>
      <c r="FN35" s="86"/>
      <c r="FO35" s="86"/>
      <c r="FP35" s="86"/>
      <c r="FQ35" s="86"/>
      <c r="FR35" s="86"/>
      <c r="FS35" s="86"/>
      <c r="FT35" s="86"/>
      <c r="FU35" s="86"/>
      <c r="FV35" s="86"/>
      <c r="FW35" s="86"/>
      <c r="FX35" s="86"/>
      <c r="FY35" s="86"/>
      <c r="FZ35" s="86"/>
      <c r="GA35" s="86"/>
      <c r="GB35" s="86"/>
      <c r="GC35" s="86"/>
      <c r="GD35" s="86"/>
      <c r="GE35" s="86"/>
      <c r="GF35" s="86"/>
      <c r="GG35" s="86"/>
      <c r="GH35" s="86"/>
      <c r="GI35" s="86"/>
      <c r="GJ35" s="86"/>
      <c r="GK35" s="86"/>
      <c r="GL35" s="86"/>
      <c r="GM35" s="86"/>
      <c r="GN35" s="86"/>
      <c r="GO35" s="86"/>
      <c r="GP35" s="86"/>
      <c r="GQ35" s="86"/>
      <c r="GR35" s="86"/>
      <c r="GS35" s="86"/>
      <c r="GT35" s="86"/>
      <c r="GU35" s="86"/>
      <c r="GV35" s="86"/>
      <c r="GW35" s="86"/>
      <c r="GX35" s="86"/>
      <c r="GY35" s="86"/>
      <c r="GZ35" s="86"/>
      <c r="HA35" s="86"/>
      <c r="HB35" s="86"/>
      <c r="HC35" s="86"/>
      <c r="HD35" s="86"/>
      <c r="HE35" s="86"/>
      <c r="HF35" s="86"/>
      <c r="HG35" s="86"/>
      <c r="HH35" s="86"/>
      <c r="HI35" s="86"/>
      <c r="HJ35" s="86"/>
      <c r="HK35" s="86"/>
      <c r="HL35" s="86"/>
      <c r="HM35" s="86"/>
      <c r="HN35" s="86"/>
      <c r="HO35" s="86"/>
      <c r="HP35" s="86"/>
      <c r="HQ35" s="86"/>
      <c r="HR35" s="86"/>
      <c r="HS35" s="86"/>
      <c r="HT35" s="86"/>
      <c r="HU35" s="86"/>
      <c r="HV35" s="86"/>
      <c r="HW35" s="86"/>
      <c r="HX35" s="86"/>
      <c r="HY35" s="86"/>
      <c r="HZ35" s="86"/>
      <c r="IA35" s="86"/>
      <c r="IB35" s="86"/>
      <c r="IC35" s="86"/>
      <c r="ID35" s="86"/>
      <c r="IE35" s="86"/>
      <c r="IF35" s="86"/>
      <c r="IG35" s="86"/>
      <c r="IH35" s="86"/>
      <c r="II35" s="86"/>
      <c r="IJ35" s="86"/>
      <c r="IK35" s="86"/>
      <c r="IL35" s="86"/>
      <c r="IM35" s="86"/>
      <c r="IN35" s="86"/>
      <c r="IO35" s="86"/>
      <c r="IP35" s="86"/>
      <c r="IQ35" s="86"/>
      <c r="IR35" s="86"/>
      <c r="IS35" s="86"/>
      <c r="IT35" s="86"/>
      <c r="IU35" s="86"/>
    </row>
    <row r="36" s="40" customFormat="true" ht="27" spans="1:255">
      <c r="A36" s="62">
        <v>32</v>
      </c>
      <c r="B36" s="63" t="s">
        <v>66</v>
      </c>
      <c r="C36" s="63" t="s">
        <v>218</v>
      </c>
      <c r="D36" s="63" t="s">
        <v>37</v>
      </c>
      <c r="E36" s="63" t="s">
        <v>219</v>
      </c>
      <c r="F36" s="70">
        <v>17376108004</v>
      </c>
      <c r="G36" s="63" t="s">
        <v>108</v>
      </c>
      <c r="H36" s="69" t="s">
        <v>220</v>
      </c>
      <c r="I36" s="81" t="s">
        <v>221</v>
      </c>
      <c r="J36" s="63" t="s">
        <v>71</v>
      </c>
      <c r="K36" s="63" t="s">
        <v>222</v>
      </c>
      <c r="L36" s="63" t="s">
        <v>134</v>
      </c>
      <c r="M36" s="31" t="s">
        <v>223</v>
      </c>
      <c r="N36" s="63"/>
      <c r="O36" s="86"/>
      <c r="P36" s="40" t="e">
        <f ca="1">VLOOKUP(C36,'[1]企业科技特派员信息汇总表-318.9点'!$P$1:$X$65536,9,FALSE)</f>
        <v>#N/A</v>
      </c>
      <c r="Q36" s="40" t="e">
        <f ca="1">VLOOKUP(C36,'[1]企业科技特派团信息汇总表-318.9点'!$P$1:$Y$65536,10,FALSE)</f>
        <v>#N/A</v>
      </c>
      <c r="R36" s="40" t="e">
        <f ca="1">VLOOKUP($C36,[2]Sheet3!$B$1:$G$65536,6,FALSE)</f>
        <v>#N/A</v>
      </c>
      <c r="S36" s="40" t="e">
        <f ca="1">VLOOKUP($C36,[3]Sheet1!$C$1:$D$65536,2,FALSE)</f>
        <v>#N/A</v>
      </c>
      <c r="T36" s="40" t="e">
        <f ca="1">VLOOKUP($C36,[4]Sheet1!$B$1:$D$65536,3,FALSE)</f>
        <v>#N/A</v>
      </c>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c r="CV36" s="86"/>
      <c r="CW36" s="86"/>
      <c r="CX36" s="86"/>
      <c r="CY36" s="86"/>
      <c r="CZ36" s="86"/>
      <c r="DA36" s="86"/>
      <c r="DB36" s="86"/>
      <c r="DC36" s="86"/>
      <c r="DD36" s="86"/>
      <c r="DE36" s="86"/>
      <c r="DF36" s="86"/>
      <c r="DG36" s="86"/>
      <c r="DH36" s="86"/>
      <c r="DI36" s="86"/>
      <c r="DJ36" s="86"/>
      <c r="DK36" s="86"/>
      <c r="DL36" s="86"/>
      <c r="DM36" s="86"/>
      <c r="DN36" s="86"/>
      <c r="DO36" s="86"/>
      <c r="DP36" s="86"/>
      <c r="DQ36" s="86"/>
      <c r="DR36" s="86"/>
      <c r="DS36" s="86"/>
      <c r="DT36" s="86"/>
      <c r="DU36" s="86"/>
      <c r="DV36" s="86"/>
      <c r="DW36" s="86"/>
      <c r="DX36" s="86"/>
      <c r="DY36" s="86"/>
      <c r="DZ36" s="86"/>
      <c r="EA36" s="86"/>
      <c r="EB36" s="86"/>
      <c r="EC36" s="86"/>
      <c r="ED36" s="86"/>
      <c r="EE36" s="86"/>
      <c r="EF36" s="86"/>
      <c r="EG36" s="86"/>
      <c r="EH36" s="86"/>
      <c r="EI36" s="86"/>
      <c r="EJ36" s="86"/>
      <c r="EK36" s="86"/>
      <c r="EL36" s="86"/>
      <c r="EM36" s="86"/>
      <c r="EN36" s="86"/>
      <c r="EO36" s="86"/>
      <c r="EP36" s="86"/>
      <c r="EQ36" s="86"/>
      <c r="ER36" s="86"/>
      <c r="ES36" s="86"/>
      <c r="ET36" s="86"/>
      <c r="EU36" s="86"/>
      <c r="EV36" s="86"/>
      <c r="EW36" s="86"/>
      <c r="EX36" s="86"/>
      <c r="EY36" s="86"/>
      <c r="EZ36" s="86"/>
      <c r="FA36" s="86"/>
      <c r="FB36" s="86"/>
      <c r="FC36" s="86"/>
      <c r="FD36" s="86"/>
      <c r="FE36" s="86"/>
      <c r="FF36" s="86"/>
      <c r="FG36" s="86"/>
      <c r="FH36" s="86"/>
      <c r="FI36" s="86"/>
      <c r="FJ36" s="86"/>
      <c r="FK36" s="86"/>
      <c r="FL36" s="86"/>
      <c r="FM36" s="86"/>
      <c r="FN36" s="86"/>
      <c r="FO36" s="86"/>
      <c r="FP36" s="86"/>
      <c r="FQ36" s="86"/>
      <c r="FR36" s="86"/>
      <c r="FS36" s="86"/>
      <c r="FT36" s="86"/>
      <c r="FU36" s="86"/>
      <c r="FV36" s="86"/>
      <c r="FW36" s="86"/>
      <c r="FX36" s="86"/>
      <c r="FY36" s="86"/>
      <c r="FZ36" s="86"/>
      <c r="GA36" s="86"/>
      <c r="GB36" s="86"/>
      <c r="GC36" s="86"/>
      <c r="GD36" s="86"/>
      <c r="GE36" s="86"/>
      <c r="GF36" s="86"/>
      <c r="GG36" s="86"/>
      <c r="GH36" s="86"/>
      <c r="GI36" s="86"/>
      <c r="GJ36" s="86"/>
      <c r="GK36" s="86"/>
      <c r="GL36" s="86"/>
      <c r="GM36" s="86"/>
      <c r="GN36" s="86"/>
      <c r="GO36" s="86"/>
      <c r="GP36" s="86"/>
      <c r="GQ36" s="86"/>
      <c r="GR36" s="86"/>
      <c r="GS36" s="86"/>
      <c r="GT36" s="86"/>
      <c r="GU36" s="86"/>
      <c r="GV36" s="86"/>
      <c r="GW36" s="86"/>
      <c r="GX36" s="86"/>
      <c r="GY36" s="86"/>
      <c r="GZ36" s="86"/>
      <c r="HA36" s="86"/>
      <c r="HB36" s="86"/>
      <c r="HC36" s="86"/>
      <c r="HD36" s="86"/>
      <c r="HE36" s="86"/>
      <c r="HF36" s="86"/>
      <c r="HG36" s="86"/>
      <c r="HH36" s="86"/>
      <c r="HI36" s="86"/>
      <c r="HJ36" s="86"/>
      <c r="HK36" s="86"/>
      <c r="HL36" s="86"/>
      <c r="HM36" s="86"/>
      <c r="HN36" s="86"/>
      <c r="HO36" s="86"/>
      <c r="HP36" s="86"/>
      <c r="HQ36" s="86"/>
      <c r="HR36" s="86"/>
      <c r="HS36" s="86"/>
      <c r="HT36" s="86"/>
      <c r="HU36" s="86"/>
      <c r="HV36" s="86"/>
      <c r="HW36" s="86"/>
      <c r="HX36" s="86"/>
      <c r="HY36" s="86"/>
      <c r="HZ36" s="86"/>
      <c r="IA36" s="86"/>
      <c r="IB36" s="86"/>
      <c r="IC36" s="86"/>
      <c r="ID36" s="86"/>
      <c r="IE36" s="86"/>
      <c r="IF36" s="86"/>
      <c r="IG36" s="86"/>
      <c r="IH36" s="86"/>
      <c r="II36" s="86"/>
      <c r="IJ36" s="86"/>
      <c r="IK36" s="86"/>
      <c r="IL36" s="86"/>
      <c r="IM36" s="86"/>
      <c r="IN36" s="86"/>
      <c r="IO36" s="86"/>
      <c r="IP36" s="86"/>
      <c r="IQ36" s="86"/>
      <c r="IR36" s="86"/>
      <c r="IS36" s="86"/>
      <c r="IT36" s="86"/>
      <c r="IU36" s="86"/>
    </row>
    <row r="37" s="40" customFormat="true" ht="40.5" spans="1:255">
      <c r="A37" s="62">
        <v>33</v>
      </c>
      <c r="B37" s="62" t="s">
        <v>104</v>
      </c>
      <c r="C37" s="63" t="s">
        <v>224</v>
      </c>
      <c r="D37" s="63" t="s">
        <v>37</v>
      </c>
      <c r="E37" s="63" t="s">
        <v>225</v>
      </c>
      <c r="F37" s="63">
        <v>13977491387</v>
      </c>
      <c r="G37" s="63" t="s">
        <v>28</v>
      </c>
      <c r="H37" s="69" t="s">
        <v>226</v>
      </c>
      <c r="I37" s="31" t="s">
        <v>226</v>
      </c>
      <c r="J37" s="63" t="s">
        <v>71</v>
      </c>
      <c r="K37" s="63" t="s">
        <v>227</v>
      </c>
      <c r="L37" s="63" t="s">
        <v>228</v>
      </c>
      <c r="M37" s="31" t="s">
        <v>229</v>
      </c>
      <c r="N37" s="63"/>
      <c r="O37" s="86"/>
      <c r="P37" s="40" t="e">
        <f ca="1">VLOOKUP(C37,'[1]企业科技特派员信息汇总表-318.9点'!$P$1:$X$65536,9,FALSE)</f>
        <v>#N/A</v>
      </c>
      <c r="Q37" s="40" t="e">
        <f ca="1">VLOOKUP(C37,'[1]企业科技特派团信息汇总表-318.9点'!$P$1:$Y$65536,10,FALSE)</f>
        <v>#N/A</v>
      </c>
      <c r="R37" s="40" t="e">
        <f ca="1">VLOOKUP($C37,[2]Sheet3!$B$1:$G$65536,6,FALSE)</f>
        <v>#N/A</v>
      </c>
      <c r="S37" s="40" t="e">
        <f ca="1">VLOOKUP($C37,[3]Sheet1!$C$1:$D$65536,2,FALSE)</f>
        <v>#N/A</v>
      </c>
      <c r="T37" s="40" t="e">
        <f ca="1">VLOOKUP($C37,[4]Sheet1!$B$1:$D$65536,3,FALSE)</f>
        <v>#N/A</v>
      </c>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c r="CV37" s="86"/>
      <c r="CW37" s="86"/>
      <c r="CX37" s="86"/>
      <c r="CY37" s="86"/>
      <c r="CZ37" s="86"/>
      <c r="DA37" s="86"/>
      <c r="DB37" s="86"/>
      <c r="DC37" s="86"/>
      <c r="DD37" s="86"/>
      <c r="DE37" s="86"/>
      <c r="DF37" s="86"/>
      <c r="DG37" s="86"/>
      <c r="DH37" s="86"/>
      <c r="DI37" s="86"/>
      <c r="DJ37" s="86"/>
      <c r="DK37" s="86"/>
      <c r="DL37" s="86"/>
      <c r="DM37" s="86"/>
      <c r="DN37" s="86"/>
      <c r="DO37" s="86"/>
      <c r="DP37" s="86"/>
      <c r="DQ37" s="86"/>
      <c r="DR37" s="86"/>
      <c r="DS37" s="86"/>
      <c r="DT37" s="86"/>
      <c r="DU37" s="86"/>
      <c r="DV37" s="86"/>
      <c r="DW37" s="86"/>
      <c r="DX37" s="86"/>
      <c r="DY37" s="86"/>
      <c r="DZ37" s="86"/>
      <c r="EA37" s="86"/>
      <c r="EB37" s="86"/>
      <c r="EC37" s="86"/>
      <c r="ED37" s="86"/>
      <c r="EE37" s="86"/>
      <c r="EF37" s="86"/>
      <c r="EG37" s="86"/>
      <c r="EH37" s="86"/>
      <c r="EI37" s="86"/>
      <c r="EJ37" s="86"/>
      <c r="EK37" s="86"/>
      <c r="EL37" s="86"/>
      <c r="EM37" s="86"/>
      <c r="EN37" s="86"/>
      <c r="EO37" s="86"/>
      <c r="EP37" s="86"/>
      <c r="EQ37" s="86"/>
      <c r="ER37" s="86"/>
      <c r="ES37" s="86"/>
      <c r="ET37" s="86"/>
      <c r="EU37" s="86"/>
      <c r="EV37" s="86"/>
      <c r="EW37" s="86"/>
      <c r="EX37" s="86"/>
      <c r="EY37" s="86"/>
      <c r="EZ37" s="86"/>
      <c r="FA37" s="86"/>
      <c r="FB37" s="86"/>
      <c r="FC37" s="86"/>
      <c r="FD37" s="86"/>
      <c r="FE37" s="86"/>
      <c r="FF37" s="86"/>
      <c r="FG37" s="86"/>
      <c r="FH37" s="86"/>
      <c r="FI37" s="86"/>
      <c r="FJ37" s="86"/>
      <c r="FK37" s="86"/>
      <c r="FL37" s="86"/>
      <c r="FM37" s="86"/>
      <c r="FN37" s="86"/>
      <c r="FO37" s="86"/>
      <c r="FP37" s="86"/>
      <c r="FQ37" s="86"/>
      <c r="FR37" s="86"/>
      <c r="FS37" s="86"/>
      <c r="FT37" s="86"/>
      <c r="FU37" s="86"/>
      <c r="FV37" s="86"/>
      <c r="FW37" s="86"/>
      <c r="FX37" s="86"/>
      <c r="FY37" s="86"/>
      <c r="FZ37" s="86"/>
      <c r="GA37" s="86"/>
      <c r="GB37" s="86"/>
      <c r="GC37" s="86"/>
      <c r="GD37" s="86"/>
      <c r="GE37" s="86"/>
      <c r="GF37" s="86"/>
      <c r="GG37" s="86"/>
      <c r="GH37" s="86"/>
      <c r="GI37" s="86"/>
      <c r="GJ37" s="86"/>
      <c r="GK37" s="86"/>
      <c r="GL37" s="86"/>
      <c r="GM37" s="86"/>
      <c r="GN37" s="86"/>
      <c r="GO37" s="86"/>
      <c r="GP37" s="86"/>
      <c r="GQ37" s="86"/>
      <c r="GR37" s="86"/>
      <c r="GS37" s="86"/>
      <c r="GT37" s="86"/>
      <c r="GU37" s="86"/>
      <c r="GV37" s="86"/>
      <c r="GW37" s="86"/>
      <c r="GX37" s="86"/>
      <c r="GY37" s="86"/>
      <c r="GZ37" s="86"/>
      <c r="HA37" s="86"/>
      <c r="HB37" s="86"/>
      <c r="HC37" s="86"/>
      <c r="HD37" s="86"/>
      <c r="HE37" s="86"/>
      <c r="HF37" s="86"/>
      <c r="HG37" s="86"/>
      <c r="HH37" s="86"/>
      <c r="HI37" s="86"/>
      <c r="HJ37" s="86"/>
      <c r="HK37" s="86"/>
      <c r="HL37" s="86"/>
      <c r="HM37" s="86"/>
      <c r="HN37" s="86"/>
      <c r="HO37" s="86"/>
      <c r="HP37" s="86"/>
      <c r="HQ37" s="86"/>
      <c r="HR37" s="86"/>
      <c r="HS37" s="86"/>
      <c r="HT37" s="86"/>
      <c r="HU37" s="86"/>
      <c r="HV37" s="86"/>
      <c r="HW37" s="86"/>
      <c r="HX37" s="86"/>
      <c r="HY37" s="86"/>
      <c r="HZ37" s="86"/>
      <c r="IA37" s="86"/>
      <c r="IB37" s="86"/>
      <c r="IC37" s="86"/>
      <c r="ID37" s="86"/>
      <c r="IE37" s="86"/>
      <c r="IF37" s="86"/>
      <c r="IG37" s="86"/>
      <c r="IH37" s="86"/>
      <c r="II37" s="86"/>
      <c r="IJ37" s="86"/>
      <c r="IK37" s="86"/>
      <c r="IL37" s="86"/>
      <c r="IM37" s="86"/>
      <c r="IN37" s="86"/>
      <c r="IO37" s="86"/>
      <c r="IP37" s="86"/>
      <c r="IQ37" s="86"/>
      <c r="IR37" s="86"/>
      <c r="IS37" s="86"/>
      <c r="IT37" s="86"/>
      <c r="IU37" s="86"/>
    </row>
    <row r="38" s="40" customFormat="true" ht="40.5" spans="1:255">
      <c r="A38" s="62">
        <v>34</v>
      </c>
      <c r="B38" s="62" t="s">
        <v>104</v>
      </c>
      <c r="C38" s="62" t="s">
        <v>230</v>
      </c>
      <c r="D38" s="62" t="s">
        <v>37</v>
      </c>
      <c r="E38" s="62" t="s">
        <v>231</v>
      </c>
      <c r="F38" s="74" t="s">
        <v>232</v>
      </c>
      <c r="G38" s="62" t="s">
        <v>83</v>
      </c>
      <c r="H38" s="71" t="s">
        <v>233</v>
      </c>
      <c r="I38" s="79" t="s">
        <v>234</v>
      </c>
      <c r="J38" s="63" t="s">
        <v>71</v>
      </c>
      <c r="K38" s="63" t="s">
        <v>227</v>
      </c>
      <c r="L38" s="62"/>
      <c r="M38" s="79" t="s">
        <v>235</v>
      </c>
      <c r="N38" s="62"/>
      <c r="O38" s="86"/>
      <c r="P38" s="40" t="e">
        <f ca="1">VLOOKUP(C38,'[1]企业科技特派员信息汇总表-318.9点'!$P$1:$X$65536,9,FALSE)</f>
        <v>#N/A</v>
      </c>
      <c r="Q38" s="40" t="e">
        <f ca="1">VLOOKUP(C38,'[1]企业科技特派团信息汇总表-318.9点'!$P$1:$Y$65536,10,FALSE)</f>
        <v>#N/A</v>
      </c>
      <c r="R38" s="40" t="e">
        <f ca="1">VLOOKUP($C38,[2]Sheet3!$B$1:$G$65536,6,FALSE)</f>
        <v>#N/A</v>
      </c>
      <c r="S38" s="40" t="e">
        <f ca="1">VLOOKUP($C38,[3]Sheet1!$C$1:$D$65536,2,FALSE)</f>
        <v>#N/A</v>
      </c>
      <c r="T38" s="40" t="e">
        <f ca="1">VLOOKUP($C38,[4]Sheet1!$B$1:$D$65536,3,FALSE)</f>
        <v>#N/A</v>
      </c>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c r="CV38" s="86"/>
      <c r="CW38" s="86"/>
      <c r="CX38" s="86"/>
      <c r="CY38" s="86"/>
      <c r="CZ38" s="86"/>
      <c r="DA38" s="86"/>
      <c r="DB38" s="86"/>
      <c r="DC38" s="86"/>
      <c r="DD38" s="86"/>
      <c r="DE38" s="86"/>
      <c r="DF38" s="86"/>
      <c r="DG38" s="86"/>
      <c r="DH38" s="86"/>
      <c r="DI38" s="86"/>
      <c r="DJ38" s="86"/>
      <c r="DK38" s="86"/>
      <c r="DL38" s="86"/>
      <c r="DM38" s="86"/>
      <c r="DN38" s="86"/>
      <c r="DO38" s="86"/>
      <c r="DP38" s="86"/>
      <c r="DQ38" s="86"/>
      <c r="DR38" s="86"/>
      <c r="DS38" s="86"/>
      <c r="DT38" s="86"/>
      <c r="DU38" s="86"/>
      <c r="DV38" s="86"/>
      <c r="DW38" s="86"/>
      <c r="DX38" s="86"/>
      <c r="DY38" s="86"/>
      <c r="DZ38" s="86"/>
      <c r="EA38" s="86"/>
      <c r="EB38" s="86"/>
      <c r="EC38" s="86"/>
      <c r="ED38" s="86"/>
      <c r="EE38" s="86"/>
      <c r="EF38" s="86"/>
      <c r="EG38" s="86"/>
      <c r="EH38" s="86"/>
      <c r="EI38" s="86"/>
      <c r="EJ38" s="86"/>
      <c r="EK38" s="86"/>
      <c r="EL38" s="86"/>
      <c r="EM38" s="86"/>
      <c r="EN38" s="86"/>
      <c r="EO38" s="86"/>
      <c r="EP38" s="86"/>
      <c r="EQ38" s="86"/>
      <c r="ER38" s="86"/>
      <c r="ES38" s="86"/>
      <c r="ET38" s="86"/>
      <c r="EU38" s="86"/>
      <c r="EV38" s="86"/>
      <c r="EW38" s="86"/>
      <c r="EX38" s="86"/>
      <c r="EY38" s="86"/>
      <c r="EZ38" s="86"/>
      <c r="FA38" s="86"/>
      <c r="FB38" s="86"/>
      <c r="FC38" s="86"/>
      <c r="FD38" s="86"/>
      <c r="FE38" s="86"/>
      <c r="FF38" s="86"/>
      <c r="FG38" s="86"/>
      <c r="FH38" s="86"/>
      <c r="FI38" s="86"/>
      <c r="FJ38" s="86"/>
      <c r="FK38" s="86"/>
      <c r="FL38" s="86"/>
      <c r="FM38" s="86"/>
      <c r="FN38" s="86"/>
      <c r="FO38" s="86"/>
      <c r="FP38" s="86"/>
      <c r="FQ38" s="86"/>
      <c r="FR38" s="86"/>
      <c r="FS38" s="86"/>
      <c r="FT38" s="86"/>
      <c r="FU38" s="86"/>
      <c r="FV38" s="86"/>
      <c r="FW38" s="86"/>
      <c r="FX38" s="86"/>
      <c r="FY38" s="86"/>
      <c r="FZ38" s="86"/>
      <c r="GA38" s="86"/>
      <c r="GB38" s="86"/>
      <c r="GC38" s="86"/>
      <c r="GD38" s="86"/>
      <c r="GE38" s="86"/>
      <c r="GF38" s="86"/>
      <c r="GG38" s="86"/>
      <c r="GH38" s="86"/>
      <c r="GI38" s="86"/>
      <c r="GJ38" s="86"/>
      <c r="GK38" s="86"/>
      <c r="GL38" s="86"/>
      <c r="GM38" s="86"/>
      <c r="GN38" s="86"/>
      <c r="GO38" s="86"/>
      <c r="GP38" s="86"/>
      <c r="GQ38" s="86"/>
      <c r="GR38" s="86"/>
      <c r="GS38" s="86"/>
      <c r="GT38" s="86"/>
      <c r="GU38" s="86"/>
      <c r="GV38" s="86"/>
      <c r="GW38" s="86"/>
      <c r="GX38" s="86"/>
      <c r="GY38" s="86"/>
      <c r="GZ38" s="86"/>
      <c r="HA38" s="86"/>
      <c r="HB38" s="86"/>
      <c r="HC38" s="86"/>
      <c r="HD38" s="86"/>
      <c r="HE38" s="86"/>
      <c r="HF38" s="86"/>
      <c r="HG38" s="86"/>
      <c r="HH38" s="86"/>
      <c r="HI38" s="86"/>
      <c r="HJ38" s="86"/>
      <c r="HK38" s="86"/>
      <c r="HL38" s="86"/>
      <c r="HM38" s="86"/>
      <c r="HN38" s="86"/>
      <c r="HO38" s="86"/>
      <c r="HP38" s="86"/>
      <c r="HQ38" s="86"/>
      <c r="HR38" s="86"/>
      <c r="HS38" s="86"/>
      <c r="HT38" s="86"/>
      <c r="HU38" s="86"/>
      <c r="HV38" s="86"/>
      <c r="HW38" s="86"/>
      <c r="HX38" s="86"/>
      <c r="HY38" s="86"/>
      <c r="HZ38" s="86"/>
      <c r="IA38" s="86"/>
      <c r="IB38" s="86"/>
      <c r="IC38" s="86"/>
      <c r="ID38" s="86"/>
      <c r="IE38" s="86"/>
      <c r="IF38" s="86"/>
      <c r="IG38" s="86"/>
      <c r="IH38" s="86"/>
      <c r="II38" s="86"/>
      <c r="IJ38" s="86"/>
      <c r="IK38" s="86"/>
      <c r="IL38" s="86"/>
      <c r="IM38" s="86"/>
      <c r="IN38" s="86"/>
      <c r="IO38" s="86"/>
      <c r="IP38" s="86"/>
      <c r="IQ38" s="86"/>
      <c r="IR38" s="86"/>
      <c r="IS38" s="86"/>
      <c r="IT38" s="86"/>
      <c r="IU38" s="86"/>
    </row>
    <row r="39" s="40" customFormat="true" ht="40.5" spans="1:255">
      <c r="A39" s="62">
        <v>35</v>
      </c>
      <c r="B39" s="63" t="s">
        <v>35</v>
      </c>
      <c r="C39" s="63" t="s">
        <v>236</v>
      </c>
      <c r="D39" s="63" t="s">
        <v>37</v>
      </c>
      <c r="E39" s="63" t="s">
        <v>237</v>
      </c>
      <c r="F39" s="63" t="s">
        <v>238</v>
      </c>
      <c r="G39" s="63" t="s">
        <v>46</v>
      </c>
      <c r="H39" s="69" t="s">
        <v>239</v>
      </c>
      <c r="I39" s="31" t="s">
        <v>240</v>
      </c>
      <c r="J39" s="63" t="s">
        <v>71</v>
      </c>
      <c r="K39" s="63" t="s">
        <v>227</v>
      </c>
      <c r="L39" s="63"/>
      <c r="M39" s="31" t="s">
        <v>241</v>
      </c>
      <c r="N39" s="63"/>
      <c r="O39" s="86"/>
      <c r="P39" s="40" t="e">
        <f ca="1">VLOOKUP(C39,'[1]企业科技特派员信息汇总表-318.9点'!$P$1:$X$65536,9,FALSE)</f>
        <v>#N/A</v>
      </c>
      <c r="Q39" s="40" t="e">
        <f ca="1">VLOOKUP(C39,'[1]企业科技特派团信息汇总表-318.9点'!$P$1:$Y$65536,10,FALSE)</f>
        <v>#N/A</v>
      </c>
      <c r="R39" s="40" t="e">
        <f ca="1">VLOOKUP($C39,[2]Sheet3!$B$1:$G$65536,6,FALSE)</f>
        <v>#N/A</v>
      </c>
      <c r="S39" s="40" t="e">
        <f ca="1">VLOOKUP($C39,[3]Sheet1!$C$1:$D$65536,2,FALSE)</f>
        <v>#N/A</v>
      </c>
      <c r="T39" s="40" t="e">
        <f ca="1">VLOOKUP($C39,[4]Sheet1!$B$1:$D$65536,3,FALSE)</f>
        <v>#N/A</v>
      </c>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R39" s="86"/>
      <c r="BS39" s="86"/>
      <c r="BT39" s="86"/>
      <c r="BU39" s="86"/>
      <c r="BV39" s="86"/>
      <c r="BW39" s="86"/>
      <c r="BX39" s="86"/>
      <c r="BY39" s="86"/>
      <c r="BZ39" s="86"/>
      <c r="CA39" s="86"/>
      <c r="CB39" s="86"/>
      <c r="CC39" s="86"/>
      <c r="CD39" s="86"/>
      <c r="CE39" s="86"/>
      <c r="CF39" s="86"/>
      <c r="CG39" s="86"/>
      <c r="CH39" s="86"/>
      <c r="CI39" s="86"/>
      <c r="CJ39" s="86"/>
      <c r="CK39" s="86"/>
      <c r="CL39" s="86"/>
      <c r="CM39" s="86"/>
      <c r="CN39" s="86"/>
      <c r="CO39" s="86"/>
      <c r="CP39" s="86"/>
      <c r="CQ39" s="86"/>
      <c r="CR39" s="86"/>
      <c r="CS39" s="86"/>
      <c r="CT39" s="86"/>
      <c r="CU39" s="86"/>
      <c r="CV39" s="86"/>
      <c r="CW39" s="86"/>
      <c r="CX39" s="86"/>
      <c r="CY39" s="86"/>
      <c r="CZ39" s="86"/>
      <c r="DA39" s="86"/>
      <c r="DB39" s="86"/>
      <c r="DC39" s="86"/>
      <c r="DD39" s="86"/>
      <c r="DE39" s="86"/>
      <c r="DF39" s="86"/>
      <c r="DG39" s="86"/>
      <c r="DH39" s="86"/>
      <c r="DI39" s="86"/>
      <c r="DJ39" s="86"/>
      <c r="DK39" s="86"/>
      <c r="DL39" s="86"/>
      <c r="DM39" s="86"/>
      <c r="DN39" s="86"/>
      <c r="DO39" s="86"/>
      <c r="DP39" s="86"/>
      <c r="DQ39" s="86"/>
      <c r="DR39" s="86"/>
      <c r="DS39" s="86"/>
      <c r="DT39" s="86"/>
      <c r="DU39" s="86"/>
      <c r="DV39" s="86"/>
      <c r="DW39" s="86"/>
      <c r="DX39" s="86"/>
      <c r="DY39" s="86"/>
      <c r="DZ39" s="86"/>
      <c r="EA39" s="86"/>
      <c r="EB39" s="86"/>
      <c r="EC39" s="86"/>
      <c r="ED39" s="86"/>
      <c r="EE39" s="86"/>
      <c r="EF39" s="86"/>
      <c r="EG39" s="86"/>
      <c r="EH39" s="86"/>
      <c r="EI39" s="86"/>
      <c r="EJ39" s="86"/>
      <c r="EK39" s="86"/>
      <c r="EL39" s="86"/>
      <c r="EM39" s="86"/>
      <c r="EN39" s="86"/>
      <c r="EO39" s="86"/>
      <c r="EP39" s="86"/>
      <c r="EQ39" s="86"/>
      <c r="ER39" s="86"/>
      <c r="ES39" s="86"/>
      <c r="ET39" s="86"/>
      <c r="EU39" s="86"/>
      <c r="EV39" s="86"/>
      <c r="EW39" s="86"/>
      <c r="EX39" s="86"/>
      <c r="EY39" s="86"/>
      <c r="EZ39" s="86"/>
      <c r="FA39" s="86"/>
      <c r="FB39" s="86"/>
      <c r="FC39" s="86"/>
      <c r="FD39" s="86"/>
      <c r="FE39" s="86"/>
      <c r="FF39" s="86"/>
      <c r="FG39" s="86"/>
      <c r="FH39" s="86"/>
      <c r="FI39" s="86"/>
      <c r="FJ39" s="86"/>
      <c r="FK39" s="86"/>
      <c r="FL39" s="86"/>
      <c r="FM39" s="86"/>
      <c r="FN39" s="86"/>
      <c r="FO39" s="86"/>
      <c r="FP39" s="86"/>
      <c r="FQ39" s="86"/>
      <c r="FR39" s="86"/>
      <c r="FS39" s="86"/>
      <c r="FT39" s="86"/>
      <c r="FU39" s="86"/>
      <c r="FV39" s="86"/>
      <c r="FW39" s="86"/>
      <c r="FX39" s="86"/>
      <c r="FY39" s="86"/>
      <c r="FZ39" s="86"/>
      <c r="GA39" s="86"/>
      <c r="GB39" s="86"/>
      <c r="GC39" s="86"/>
      <c r="GD39" s="86"/>
      <c r="GE39" s="86"/>
      <c r="GF39" s="86"/>
      <c r="GG39" s="86"/>
      <c r="GH39" s="86"/>
      <c r="GI39" s="86"/>
      <c r="GJ39" s="86"/>
      <c r="GK39" s="86"/>
      <c r="GL39" s="86"/>
      <c r="GM39" s="86"/>
      <c r="GN39" s="86"/>
      <c r="GO39" s="86"/>
      <c r="GP39" s="86"/>
      <c r="GQ39" s="86"/>
      <c r="GR39" s="86"/>
      <c r="GS39" s="86"/>
      <c r="GT39" s="86"/>
      <c r="GU39" s="86"/>
      <c r="GV39" s="86"/>
      <c r="GW39" s="86"/>
      <c r="GX39" s="86"/>
      <c r="GY39" s="86"/>
      <c r="GZ39" s="86"/>
      <c r="HA39" s="86"/>
      <c r="HB39" s="86"/>
      <c r="HC39" s="86"/>
      <c r="HD39" s="86"/>
      <c r="HE39" s="86"/>
      <c r="HF39" s="86"/>
      <c r="HG39" s="86"/>
      <c r="HH39" s="86"/>
      <c r="HI39" s="86"/>
      <c r="HJ39" s="86"/>
      <c r="HK39" s="86"/>
      <c r="HL39" s="86"/>
      <c r="HM39" s="86"/>
      <c r="HN39" s="86"/>
      <c r="HO39" s="86"/>
      <c r="HP39" s="86"/>
      <c r="HQ39" s="86"/>
      <c r="HR39" s="86"/>
      <c r="HS39" s="86"/>
      <c r="HT39" s="86"/>
      <c r="HU39" s="86"/>
      <c r="HV39" s="86"/>
      <c r="HW39" s="86"/>
      <c r="HX39" s="86"/>
      <c r="HY39" s="86"/>
      <c r="HZ39" s="86"/>
      <c r="IA39" s="86"/>
      <c r="IB39" s="86"/>
      <c r="IC39" s="86"/>
      <c r="ID39" s="86"/>
      <c r="IE39" s="86"/>
      <c r="IF39" s="86"/>
      <c r="IG39" s="86"/>
      <c r="IH39" s="86"/>
      <c r="II39" s="86"/>
      <c r="IJ39" s="86"/>
      <c r="IK39" s="86"/>
      <c r="IL39" s="86"/>
      <c r="IM39" s="86"/>
      <c r="IN39" s="86"/>
      <c r="IO39" s="86"/>
      <c r="IP39" s="86"/>
      <c r="IQ39" s="86"/>
      <c r="IR39" s="86"/>
      <c r="IS39" s="86"/>
      <c r="IT39" s="86"/>
      <c r="IU39" s="86"/>
    </row>
    <row r="40" s="40" customFormat="true" ht="40.5" spans="1:255">
      <c r="A40" s="62">
        <v>36</v>
      </c>
      <c r="B40" s="63" t="s">
        <v>61</v>
      </c>
      <c r="C40" s="63" t="s">
        <v>242</v>
      </c>
      <c r="D40" s="63" t="s">
        <v>37</v>
      </c>
      <c r="E40" s="63" t="s">
        <v>243</v>
      </c>
      <c r="F40" s="70">
        <v>18076546036</v>
      </c>
      <c r="G40" s="63" t="s">
        <v>28</v>
      </c>
      <c r="H40" s="69" t="s">
        <v>244</v>
      </c>
      <c r="I40" s="31" t="s">
        <v>245</v>
      </c>
      <c r="J40" s="63" t="s">
        <v>71</v>
      </c>
      <c r="K40" s="63" t="s">
        <v>227</v>
      </c>
      <c r="L40" s="63" t="s">
        <v>246</v>
      </c>
      <c r="M40" s="31" t="s">
        <v>247</v>
      </c>
      <c r="N40" s="63"/>
      <c r="O40" s="86"/>
      <c r="P40" s="40" t="e">
        <f ca="1">VLOOKUP(C40,'[1]企业科技特派员信息汇总表-318.9点'!$P$1:$X$65536,9,FALSE)</f>
        <v>#N/A</v>
      </c>
      <c r="Q40" s="40" t="e">
        <f ca="1">VLOOKUP(C40,'[1]企业科技特派团信息汇总表-318.9点'!$P$1:$Y$65536,10,FALSE)</f>
        <v>#N/A</v>
      </c>
      <c r="R40" s="40" t="e">
        <f ca="1">VLOOKUP($C40,[2]Sheet3!$B$1:$G$65536,6,FALSE)</f>
        <v>#N/A</v>
      </c>
      <c r="S40" s="40" t="e">
        <f ca="1">VLOOKUP($C40,[3]Sheet1!$C$1:$D$65536,2,FALSE)</f>
        <v>#N/A</v>
      </c>
      <c r="T40" s="40" t="e">
        <f ca="1">VLOOKUP($C40,[4]Sheet1!$B$1:$D$65536,3,FALSE)</f>
        <v>#N/A</v>
      </c>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6"/>
      <c r="CV40" s="86"/>
      <c r="CW40" s="86"/>
      <c r="CX40" s="86"/>
      <c r="CY40" s="86"/>
      <c r="CZ40" s="86"/>
      <c r="DA40" s="86"/>
      <c r="DB40" s="86"/>
      <c r="DC40" s="86"/>
      <c r="DD40" s="86"/>
      <c r="DE40" s="86"/>
      <c r="DF40" s="86"/>
      <c r="DG40" s="86"/>
      <c r="DH40" s="86"/>
      <c r="DI40" s="86"/>
      <c r="DJ40" s="86"/>
      <c r="DK40" s="86"/>
      <c r="DL40" s="86"/>
      <c r="DM40" s="86"/>
      <c r="DN40" s="86"/>
      <c r="DO40" s="86"/>
      <c r="DP40" s="86"/>
      <c r="DQ40" s="86"/>
      <c r="DR40" s="86"/>
      <c r="DS40" s="86"/>
      <c r="DT40" s="86"/>
      <c r="DU40" s="86"/>
      <c r="DV40" s="86"/>
      <c r="DW40" s="86"/>
      <c r="DX40" s="86"/>
      <c r="DY40" s="86"/>
      <c r="DZ40" s="86"/>
      <c r="EA40" s="86"/>
      <c r="EB40" s="86"/>
      <c r="EC40" s="86"/>
      <c r="ED40" s="86"/>
      <c r="EE40" s="86"/>
      <c r="EF40" s="86"/>
      <c r="EG40" s="86"/>
      <c r="EH40" s="86"/>
      <c r="EI40" s="86"/>
      <c r="EJ40" s="86"/>
      <c r="EK40" s="86"/>
      <c r="EL40" s="86"/>
      <c r="EM40" s="86"/>
      <c r="EN40" s="86"/>
      <c r="EO40" s="86"/>
      <c r="EP40" s="86"/>
      <c r="EQ40" s="86"/>
      <c r="ER40" s="86"/>
      <c r="ES40" s="86"/>
      <c r="ET40" s="86"/>
      <c r="EU40" s="86"/>
      <c r="EV40" s="86"/>
      <c r="EW40" s="86"/>
      <c r="EX40" s="86"/>
      <c r="EY40" s="86"/>
      <c r="EZ40" s="86"/>
      <c r="FA40" s="86"/>
      <c r="FB40" s="86"/>
      <c r="FC40" s="86"/>
      <c r="FD40" s="86"/>
      <c r="FE40" s="86"/>
      <c r="FF40" s="86"/>
      <c r="FG40" s="86"/>
      <c r="FH40" s="86"/>
      <c r="FI40" s="86"/>
      <c r="FJ40" s="86"/>
      <c r="FK40" s="86"/>
      <c r="FL40" s="86"/>
      <c r="FM40" s="86"/>
      <c r="FN40" s="86"/>
      <c r="FO40" s="86"/>
      <c r="FP40" s="86"/>
      <c r="FQ40" s="86"/>
      <c r="FR40" s="86"/>
      <c r="FS40" s="86"/>
      <c r="FT40" s="86"/>
      <c r="FU40" s="86"/>
      <c r="FV40" s="86"/>
      <c r="FW40" s="86"/>
      <c r="FX40" s="86"/>
      <c r="FY40" s="86"/>
      <c r="FZ40" s="86"/>
      <c r="GA40" s="86"/>
      <c r="GB40" s="86"/>
      <c r="GC40" s="86"/>
      <c r="GD40" s="86"/>
      <c r="GE40" s="86"/>
      <c r="GF40" s="86"/>
      <c r="GG40" s="86"/>
      <c r="GH40" s="86"/>
      <c r="GI40" s="86"/>
      <c r="GJ40" s="86"/>
      <c r="GK40" s="86"/>
      <c r="GL40" s="86"/>
      <c r="GM40" s="86"/>
      <c r="GN40" s="86"/>
      <c r="GO40" s="86"/>
      <c r="GP40" s="86"/>
      <c r="GQ40" s="86"/>
      <c r="GR40" s="86"/>
      <c r="GS40" s="86"/>
      <c r="GT40" s="86"/>
      <c r="GU40" s="86"/>
      <c r="GV40" s="86"/>
      <c r="GW40" s="86"/>
      <c r="GX40" s="86"/>
      <c r="GY40" s="86"/>
      <c r="GZ40" s="86"/>
      <c r="HA40" s="86"/>
      <c r="HB40" s="86"/>
      <c r="HC40" s="86"/>
      <c r="HD40" s="86"/>
      <c r="HE40" s="86"/>
      <c r="HF40" s="86"/>
      <c r="HG40" s="86"/>
      <c r="HH40" s="86"/>
      <c r="HI40" s="86"/>
      <c r="HJ40" s="86"/>
      <c r="HK40" s="86"/>
      <c r="HL40" s="86"/>
      <c r="HM40" s="86"/>
      <c r="HN40" s="86"/>
      <c r="HO40" s="86"/>
      <c r="HP40" s="86"/>
      <c r="HQ40" s="86"/>
      <c r="HR40" s="86"/>
      <c r="HS40" s="86"/>
      <c r="HT40" s="86"/>
      <c r="HU40" s="86"/>
      <c r="HV40" s="86"/>
      <c r="HW40" s="86"/>
      <c r="HX40" s="86"/>
      <c r="HY40" s="86"/>
      <c r="HZ40" s="86"/>
      <c r="IA40" s="86"/>
      <c r="IB40" s="86"/>
      <c r="IC40" s="86"/>
      <c r="ID40" s="86"/>
      <c r="IE40" s="86"/>
      <c r="IF40" s="86"/>
      <c r="IG40" s="86"/>
      <c r="IH40" s="86"/>
      <c r="II40" s="86"/>
      <c r="IJ40" s="86"/>
      <c r="IK40" s="86"/>
      <c r="IL40" s="86"/>
      <c r="IM40" s="86"/>
      <c r="IN40" s="86"/>
      <c r="IO40" s="86"/>
      <c r="IP40" s="86"/>
      <c r="IQ40" s="86"/>
      <c r="IR40" s="86"/>
      <c r="IS40" s="86"/>
      <c r="IT40" s="86"/>
      <c r="IU40" s="86"/>
    </row>
    <row r="41" s="40" customFormat="true" ht="54" spans="1:255">
      <c r="A41" s="62">
        <v>37</v>
      </c>
      <c r="B41" s="62" t="s">
        <v>104</v>
      </c>
      <c r="C41" s="62" t="s">
        <v>248</v>
      </c>
      <c r="D41" s="62" t="s">
        <v>37</v>
      </c>
      <c r="E41" s="62" t="s">
        <v>249</v>
      </c>
      <c r="F41" s="74" t="s">
        <v>250</v>
      </c>
      <c r="G41" s="62" t="s">
        <v>28</v>
      </c>
      <c r="H41" s="71" t="s">
        <v>251</v>
      </c>
      <c r="I41" s="79" t="s">
        <v>252</v>
      </c>
      <c r="J41" s="63" t="s">
        <v>71</v>
      </c>
      <c r="K41" s="63" t="s">
        <v>227</v>
      </c>
      <c r="L41" s="62" t="s">
        <v>72</v>
      </c>
      <c r="M41" s="79" t="s">
        <v>253</v>
      </c>
      <c r="N41" s="62"/>
      <c r="O41" s="86"/>
      <c r="P41" s="40" t="e">
        <f ca="1">VLOOKUP(C41,'[1]企业科技特派员信息汇总表-318.9点'!$P$1:$X$65536,9,FALSE)</f>
        <v>#N/A</v>
      </c>
      <c r="Q41" s="40" t="e">
        <f ca="1">VLOOKUP(C41,'[1]企业科技特派团信息汇总表-318.9点'!$P$1:$Y$65536,10,FALSE)</f>
        <v>#N/A</v>
      </c>
      <c r="R41" s="40" t="e">
        <f ca="1">VLOOKUP($C41,[2]Sheet3!$B$1:$G$65536,6,FALSE)</f>
        <v>#N/A</v>
      </c>
      <c r="S41" s="40" t="e">
        <f ca="1">VLOOKUP($C41,[3]Sheet1!$C$1:$D$65536,2,FALSE)</f>
        <v>#N/A</v>
      </c>
      <c r="T41" s="40" t="e">
        <f ca="1">VLOOKUP($C41,[4]Sheet1!$B$1:$D$65536,3,FALSE)</f>
        <v>#N/A</v>
      </c>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c r="BY41" s="86"/>
      <c r="BZ41" s="86"/>
      <c r="CA41" s="86"/>
      <c r="CB41" s="86"/>
      <c r="CC41" s="86"/>
      <c r="CD41" s="86"/>
      <c r="CE41" s="86"/>
      <c r="CF41" s="86"/>
      <c r="CG41" s="86"/>
      <c r="CH41" s="86"/>
      <c r="CI41" s="86"/>
      <c r="CJ41" s="86"/>
      <c r="CK41" s="86"/>
      <c r="CL41" s="86"/>
      <c r="CM41" s="86"/>
      <c r="CN41" s="86"/>
      <c r="CO41" s="86"/>
      <c r="CP41" s="86"/>
      <c r="CQ41" s="86"/>
      <c r="CR41" s="86"/>
      <c r="CS41" s="86"/>
      <c r="CT41" s="86"/>
      <c r="CU41" s="86"/>
      <c r="CV41" s="86"/>
      <c r="CW41" s="86"/>
      <c r="CX41" s="86"/>
      <c r="CY41" s="86"/>
      <c r="CZ41" s="86"/>
      <c r="DA41" s="86"/>
      <c r="DB41" s="86"/>
      <c r="DC41" s="86"/>
      <c r="DD41" s="86"/>
      <c r="DE41" s="86"/>
      <c r="DF41" s="86"/>
      <c r="DG41" s="86"/>
      <c r="DH41" s="86"/>
      <c r="DI41" s="86"/>
      <c r="DJ41" s="86"/>
      <c r="DK41" s="86"/>
      <c r="DL41" s="86"/>
      <c r="DM41" s="86"/>
      <c r="DN41" s="86"/>
      <c r="DO41" s="86"/>
      <c r="DP41" s="86"/>
      <c r="DQ41" s="86"/>
      <c r="DR41" s="86"/>
      <c r="DS41" s="86"/>
      <c r="DT41" s="86"/>
      <c r="DU41" s="86"/>
      <c r="DV41" s="86"/>
      <c r="DW41" s="86"/>
      <c r="DX41" s="86"/>
      <c r="DY41" s="86"/>
      <c r="DZ41" s="86"/>
      <c r="EA41" s="86"/>
      <c r="EB41" s="86"/>
      <c r="EC41" s="86"/>
      <c r="ED41" s="86"/>
      <c r="EE41" s="86"/>
      <c r="EF41" s="86"/>
      <c r="EG41" s="86"/>
      <c r="EH41" s="86"/>
      <c r="EI41" s="86"/>
      <c r="EJ41" s="86"/>
      <c r="EK41" s="86"/>
      <c r="EL41" s="86"/>
      <c r="EM41" s="86"/>
      <c r="EN41" s="86"/>
      <c r="EO41" s="86"/>
      <c r="EP41" s="86"/>
      <c r="EQ41" s="86"/>
      <c r="ER41" s="86"/>
      <c r="ES41" s="86"/>
      <c r="ET41" s="86"/>
      <c r="EU41" s="86"/>
      <c r="EV41" s="86"/>
      <c r="EW41" s="86"/>
      <c r="EX41" s="86"/>
      <c r="EY41" s="86"/>
      <c r="EZ41" s="86"/>
      <c r="FA41" s="86"/>
      <c r="FB41" s="86"/>
      <c r="FC41" s="86"/>
      <c r="FD41" s="86"/>
      <c r="FE41" s="86"/>
      <c r="FF41" s="86"/>
      <c r="FG41" s="86"/>
      <c r="FH41" s="86"/>
      <c r="FI41" s="86"/>
      <c r="FJ41" s="86"/>
      <c r="FK41" s="86"/>
      <c r="FL41" s="86"/>
      <c r="FM41" s="86"/>
      <c r="FN41" s="86"/>
      <c r="FO41" s="86"/>
      <c r="FP41" s="86"/>
      <c r="FQ41" s="86"/>
      <c r="FR41" s="86"/>
      <c r="FS41" s="86"/>
      <c r="FT41" s="86"/>
      <c r="FU41" s="86"/>
      <c r="FV41" s="86"/>
      <c r="FW41" s="86"/>
      <c r="FX41" s="86"/>
      <c r="FY41" s="86"/>
      <c r="FZ41" s="86"/>
      <c r="GA41" s="86"/>
      <c r="GB41" s="86"/>
      <c r="GC41" s="86"/>
      <c r="GD41" s="86"/>
      <c r="GE41" s="86"/>
      <c r="GF41" s="86"/>
      <c r="GG41" s="86"/>
      <c r="GH41" s="86"/>
      <c r="GI41" s="86"/>
      <c r="GJ41" s="86"/>
      <c r="GK41" s="86"/>
      <c r="GL41" s="86"/>
      <c r="GM41" s="86"/>
      <c r="GN41" s="86"/>
      <c r="GO41" s="86"/>
      <c r="GP41" s="86"/>
      <c r="GQ41" s="86"/>
      <c r="GR41" s="86"/>
      <c r="GS41" s="86"/>
      <c r="GT41" s="86"/>
      <c r="GU41" s="86"/>
      <c r="GV41" s="86"/>
      <c r="GW41" s="86"/>
      <c r="GX41" s="86"/>
      <c r="GY41" s="86"/>
      <c r="GZ41" s="86"/>
      <c r="HA41" s="86"/>
      <c r="HB41" s="86"/>
      <c r="HC41" s="86"/>
      <c r="HD41" s="86"/>
      <c r="HE41" s="86"/>
      <c r="HF41" s="86"/>
      <c r="HG41" s="86"/>
      <c r="HH41" s="86"/>
      <c r="HI41" s="86"/>
      <c r="HJ41" s="86"/>
      <c r="HK41" s="86"/>
      <c r="HL41" s="86"/>
      <c r="HM41" s="86"/>
      <c r="HN41" s="86"/>
      <c r="HO41" s="86"/>
      <c r="HP41" s="86"/>
      <c r="HQ41" s="86"/>
      <c r="HR41" s="86"/>
      <c r="HS41" s="86"/>
      <c r="HT41" s="86"/>
      <c r="HU41" s="86"/>
      <c r="HV41" s="86"/>
      <c r="HW41" s="86"/>
      <c r="HX41" s="86"/>
      <c r="HY41" s="86"/>
      <c r="HZ41" s="86"/>
      <c r="IA41" s="86"/>
      <c r="IB41" s="86"/>
      <c r="IC41" s="86"/>
      <c r="ID41" s="86"/>
      <c r="IE41" s="86"/>
      <c r="IF41" s="86"/>
      <c r="IG41" s="86"/>
      <c r="IH41" s="86"/>
      <c r="II41" s="86"/>
      <c r="IJ41" s="86"/>
      <c r="IK41" s="86"/>
      <c r="IL41" s="86"/>
      <c r="IM41" s="86"/>
      <c r="IN41" s="86"/>
      <c r="IO41" s="86"/>
      <c r="IP41" s="86"/>
      <c r="IQ41" s="86"/>
      <c r="IR41" s="86"/>
      <c r="IS41" s="86"/>
      <c r="IT41" s="86"/>
      <c r="IU41" s="86"/>
    </row>
    <row r="42" s="40" customFormat="true" ht="54" spans="1:255">
      <c r="A42" s="62">
        <v>38</v>
      </c>
      <c r="B42" s="62" t="s">
        <v>104</v>
      </c>
      <c r="C42" s="62" t="s">
        <v>254</v>
      </c>
      <c r="D42" s="62" t="s">
        <v>37</v>
      </c>
      <c r="E42" s="62" t="s">
        <v>255</v>
      </c>
      <c r="F42" s="74" t="s">
        <v>256</v>
      </c>
      <c r="G42" s="62" t="s">
        <v>28</v>
      </c>
      <c r="H42" s="71" t="s">
        <v>257</v>
      </c>
      <c r="I42" s="79" t="s">
        <v>258</v>
      </c>
      <c r="J42" s="63" t="s">
        <v>71</v>
      </c>
      <c r="K42" s="63" t="s">
        <v>227</v>
      </c>
      <c r="L42" s="62"/>
      <c r="M42" s="79" t="s">
        <v>259</v>
      </c>
      <c r="N42" s="62"/>
      <c r="O42" s="86"/>
      <c r="P42" s="40" t="e">
        <f ca="1">VLOOKUP(C42,'[1]企业科技特派员信息汇总表-318.9点'!$P$1:$X$65536,9,FALSE)</f>
        <v>#N/A</v>
      </c>
      <c r="Q42" s="40" t="e">
        <f ca="1">VLOOKUP(C42,'[1]企业科技特派团信息汇总表-318.9点'!$P$1:$Y$65536,10,FALSE)</f>
        <v>#N/A</v>
      </c>
      <c r="R42" s="40" t="e">
        <f ca="1">VLOOKUP($C42,[2]Sheet3!$B$1:$G$65536,6,FALSE)</f>
        <v>#N/A</v>
      </c>
      <c r="S42" s="40" t="e">
        <f ca="1">VLOOKUP($C42,[3]Sheet1!$C$1:$D$65536,2,FALSE)</f>
        <v>#N/A</v>
      </c>
      <c r="T42" s="40" t="e">
        <f ca="1">VLOOKUP($C42,[4]Sheet1!$B$1:$D$65536,3,FALSE)</f>
        <v>#N/A</v>
      </c>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86"/>
      <c r="CV42" s="86"/>
      <c r="CW42" s="86"/>
      <c r="CX42" s="86"/>
      <c r="CY42" s="86"/>
      <c r="CZ42" s="86"/>
      <c r="DA42" s="86"/>
      <c r="DB42" s="86"/>
      <c r="DC42" s="86"/>
      <c r="DD42" s="86"/>
      <c r="DE42" s="86"/>
      <c r="DF42" s="86"/>
      <c r="DG42" s="86"/>
      <c r="DH42" s="86"/>
      <c r="DI42" s="86"/>
      <c r="DJ42" s="86"/>
      <c r="DK42" s="86"/>
      <c r="DL42" s="86"/>
      <c r="DM42" s="86"/>
      <c r="DN42" s="86"/>
      <c r="DO42" s="86"/>
      <c r="DP42" s="86"/>
      <c r="DQ42" s="86"/>
      <c r="DR42" s="86"/>
      <c r="DS42" s="86"/>
      <c r="DT42" s="86"/>
      <c r="DU42" s="86"/>
      <c r="DV42" s="86"/>
      <c r="DW42" s="86"/>
      <c r="DX42" s="86"/>
      <c r="DY42" s="86"/>
      <c r="DZ42" s="86"/>
      <c r="EA42" s="86"/>
      <c r="EB42" s="86"/>
      <c r="EC42" s="86"/>
      <c r="ED42" s="86"/>
      <c r="EE42" s="86"/>
      <c r="EF42" s="86"/>
      <c r="EG42" s="86"/>
      <c r="EH42" s="86"/>
      <c r="EI42" s="86"/>
      <c r="EJ42" s="86"/>
      <c r="EK42" s="86"/>
      <c r="EL42" s="86"/>
      <c r="EM42" s="86"/>
      <c r="EN42" s="86"/>
      <c r="EO42" s="86"/>
      <c r="EP42" s="86"/>
      <c r="EQ42" s="86"/>
      <c r="ER42" s="86"/>
      <c r="ES42" s="86"/>
      <c r="ET42" s="86"/>
      <c r="EU42" s="86"/>
      <c r="EV42" s="86"/>
      <c r="EW42" s="86"/>
      <c r="EX42" s="86"/>
      <c r="EY42" s="86"/>
      <c r="EZ42" s="86"/>
      <c r="FA42" s="86"/>
      <c r="FB42" s="86"/>
      <c r="FC42" s="86"/>
      <c r="FD42" s="86"/>
      <c r="FE42" s="86"/>
      <c r="FF42" s="86"/>
      <c r="FG42" s="86"/>
      <c r="FH42" s="86"/>
      <c r="FI42" s="86"/>
      <c r="FJ42" s="86"/>
      <c r="FK42" s="86"/>
      <c r="FL42" s="86"/>
      <c r="FM42" s="86"/>
      <c r="FN42" s="86"/>
      <c r="FO42" s="86"/>
      <c r="FP42" s="86"/>
      <c r="FQ42" s="86"/>
      <c r="FR42" s="86"/>
      <c r="FS42" s="86"/>
      <c r="FT42" s="86"/>
      <c r="FU42" s="86"/>
      <c r="FV42" s="86"/>
      <c r="FW42" s="86"/>
      <c r="FX42" s="86"/>
      <c r="FY42" s="86"/>
      <c r="FZ42" s="86"/>
      <c r="GA42" s="86"/>
      <c r="GB42" s="86"/>
      <c r="GC42" s="86"/>
      <c r="GD42" s="86"/>
      <c r="GE42" s="86"/>
      <c r="GF42" s="86"/>
      <c r="GG42" s="86"/>
      <c r="GH42" s="86"/>
      <c r="GI42" s="86"/>
      <c r="GJ42" s="86"/>
      <c r="GK42" s="86"/>
      <c r="GL42" s="86"/>
      <c r="GM42" s="86"/>
      <c r="GN42" s="86"/>
      <c r="GO42" s="86"/>
      <c r="GP42" s="86"/>
      <c r="GQ42" s="86"/>
      <c r="GR42" s="86"/>
      <c r="GS42" s="86"/>
      <c r="GT42" s="86"/>
      <c r="GU42" s="86"/>
      <c r="GV42" s="86"/>
      <c r="GW42" s="86"/>
      <c r="GX42" s="86"/>
      <c r="GY42" s="86"/>
      <c r="GZ42" s="86"/>
      <c r="HA42" s="86"/>
      <c r="HB42" s="86"/>
      <c r="HC42" s="86"/>
      <c r="HD42" s="86"/>
      <c r="HE42" s="86"/>
      <c r="HF42" s="86"/>
      <c r="HG42" s="86"/>
      <c r="HH42" s="86"/>
      <c r="HI42" s="86"/>
      <c r="HJ42" s="86"/>
      <c r="HK42" s="86"/>
      <c r="HL42" s="86"/>
      <c r="HM42" s="86"/>
      <c r="HN42" s="86"/>
      <c r="HO42" s="86"/>
      <c r="HP42" s="86"/>
      <c r="HQ42" s="86"/>
      <c r="HR42" s="86"/>
      <c r="HS42" s="86"/>
      <c r="HT42" s="86"/>
      <c r="HU42" s="86"/>
      <c r="HV42" s="86"/>
      <c r="HW42" s="86"/>
      <c r="HX42" s="86"/>
      <c r="HY42" s="86"/>
      <c r="HZ42" s="86"/>
      <c r="IA42" s="86"/>
      <c r="IB42" s="86"/>
      <c r="IC42" s="86"/>
      <c r="ID42" s="86"/>
      <c r="IE42" s="86"/>
      <c r="IF42" s="86"/>
      <c r="IG42" s="86"/>
      <c r="IH42" s="86"/>
      <c r="II42" s="86"/>
      <c r="IJ42" s="86"/>
      <c r="IK42" s="86"/>
      <c r="IL42" s="86"/>
      <c r="IM42" s="86"/>
      <c r="IN42" s="86"/>
      <c r="IO42" s="86"/>
      <c r="IP42" s="86"/>
      <c r="IQ42" s="86"/>
      <c r="IR42" s="86"/>
      <c r="IS42" s="86"/>
      <c r="IT42" s="86"/>
      <c r="IU42" s="86"/>
    </row>
    <row r="43" s="40" customFormat="true" ht="40.5" spans="1:255">
      <c r="A43" s="62">
        <v>39</v>
      </c>
      <c r="B43" s="62" t="s">
        <v>104</v>
      </c>
      <c r="C43" s="63" t="s">
        <v>260</v>
      </c>
      <c r="D43" s="62" t="s">
        <v>37</v>
      </c>
      <c r="E43" s="62" t="s">
        <v>261</v>
      </c>
      <c r="F43" s="74" t="s">
        <v>262</v>
      </c>
      <c r="G43" s="63" t="s">
        <v>263</v>
      </c>
      <c r="H43" s="71" t="s">
        <v>264</v>
      </c>
      <c r="I43" s="79"/>
      <c r="J43" s="63" t="s">
        <v>71</v>
      </c>
      <c r="K43" s="63" t="s">
        <v>227</v>
      </c>
      <c r="L43" s="62" t="s">
        <v>265</v>
      </c>
      <c r="M43" s="79"/>
      <c r="N43" s="62"/>
      <c r="O43" s="86"/>
      <c r="P43" s="40" t="e">
        <f ca="1">VLOOKUP(C43,'[1]企业科技特派员信息汇总表-318.9点'!$P$1:$X$65536,9,FALSE)</f>
        <v>#N/A</v>
      </c>
      <c r="Q43" s="40" t="e">
        <f ca="1">VLOOKUP(C43,'[1]企业科技特派团信息汇总表-318.9点'!$P$1:$Y$65536,10,FALSE)</f>
        <v>#N/A</v>
      </c>
      <c r="R43" s="40" t="e">
        <f ca="1">VLOOKUP($C43,[2]Sheet3!$B$1:$G$65536,6,FALSE)</f>
        <v>#N/A</v>
      </c>
      <c r="S43" s="40" t="e">
        <f ca="1">VLOOKUP($C43,[3]Sheet1!$C$1:$D$65536,2,FALSE)</f>
        <v>#N/A</v>
      </c>
      <c r="T43" s="40" t="e">
        <f ca="1">VLOOKUP($C43,[4]Sheet1!$B$1:$D$65536,3,FALSE)</f>
        <v>#N/A</v>
      </c>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6"/>
      <c r="BV43" s="86"/>
      <c r="BW43" s="86"/>
      <c r="BX43" s="86"/>
      <c r="BY43" s="86"/>
      <c r="BZ43" s="86"/>
      <c r="CA43" s="86"/>
      <c r="CB43" s="86"/>
      <c r="CC43" s="86"/>
      <c r="CD43" s="86"/>
      <c r="CE43" s="86"/>
      <c r="CF43" s="86"/>
      <c r="CG43" s="86"/>
      <c r="CH43" s="86"/>
      <c r="CI43" s="86"/>
      <c r="CJ43" s="86"/>
      <c r="CK43" s="86"/>
      <c r="CL43" s="86"/>
      <c r="CM43" s="86"/>
      <c r="CN43" s="86"/>
      <c r="CO43" s="86"/>
      <c r="CP43" s="86"/>
      <c r="CQ43" s="86"/>
      <c r="CR43" s="86"/>
      <c r="CS43" s="86"/>
      <c r="CT43" s="86"/>
      <c r="CU43" s="86"/>
      <c r="CV43" s="86"/>
      <c r="CW43" s="86"/>
      <c r="CX43" s="86"/>
      <c r="CY43" s="86"/>
      <c r="CZ43" s="86"/>
      <c r="DA43" s="86"/>
      <c r="DB43" s="86"/>
      <c r="DC43" s="86"/>
      <c r="DD43" s="86"/>
      <c r="DE43" s="86"/>
      <c r="DF43" s="86"/>
      <c r="DG43" s="86"/>
      <c r="DH43" s="86"/>
      <c r="DI43" s="86"/>
      <c r="DJ43" s="86"/>
      <c r="DK43" s="86"/>
      <c r="DL43" s="86"/>
      <c r="DM43" s="86"/>
      <c r="DN43" s="86"/>
      <c r="DO43" s="86"/>
      <c r="DP43" s="86"/>
      <c r="DQ43" s="86"/>
      <c r="DR43" s="86"/>
      <c r="DS43" s="86"/>
      <c r="DT43" s="86"/>
      <c r="DU43" s="86"/>
      <c r="DV43" s="86"/>
      <c r="DW43" s="86"/>
      <c r="DX43" s="86"/>
      <c r="DY43" s="86"/>
      <c r="DZ43" s="86"/>
      <c r="EA43" s="86"/>
      <c r="EB43" s="86"/>
      <c r="EC43" s="86"/>
      <c r="ED43" s="86"/>
      <c r="EE43" s="86"/>
      <c r="EF43" s="86"/>
      <c r="EG43" s="86"/>
      <c r="EH43" s="86"/>
      <c r="EI43" s="86"/>
      <c r="EJ43" s="86"/>
      <c r="EK43" s="86"/>
      <c r="EL43" s="86"/>
      <c r="EM43" s="86"/>
      <c r="EN43" s="86"/>
      <c r="EO43" s="86"/>
      <c r="EP43" s="86"/>
      <c r="EQ43" s="86"/>
      <c r="ER43" s="86"/>
      <c r="ES43" s="86"/>
      <c r="ET43" s="86"/>
      <c r="EU43" s="86"/>
      <c r="EV43" s="86"/>
      <c r="EW43" s="86"/>
      <c r="EX43" s="86"/>
      <c r="EY43" s="86"/>
      <c r="EZ43" s="86"/>
      <c r="FA43" s="86"/>
      <c r="FB43" s="86"/>
      <c r="FC43" s="86"/>
      <c r="FD43" s="86"/>
      <c r="FE43" s="86"/>
      <c r="FF43" s="86"/>
      <c r="FG43" s="86"/>
      <c r="FH43" s="86"/>
      <c r="FI43" s="86"/>
      <c r="FJ43" s="86"/>
      <c r="FK43" s="86"/>
      <c r="FL43" s="86"/>
      <c r="FM43" s="86"/>
      <c r="FN43" s="86"/>
      <c r="FO43" s="86"/>
      <c r="FP43" s="86"/>
      <c r="FQ43" s="86"/>
      <c r="FR43" s="86"/>
      <c r="FS43" s="86"/>
      <c r="FT43" s="86"/>
      <c r="FU43" s="86"/>
      <c r="FV43" s="86"/>
      <c r="FW43" s="86"/>
      <c r="FX43" s="86"/>
      <c r="FY43" s="86"/>
      <c r="FZ43" s="86"/>
      <c r="GA43" s="86"/>
      <c r="GB43" s="86"/>
      <c r="GC43" s="86"/>
      <c r="GD43" s="86"/>
      <c r="GE43" s="86"/>
      <c r="GF43" s="86"/>
      <c r="GG43" s="86"/>
      <c r="GH43" s="86"/>
      <c r="GI43" s="86"/>
      <c r="GJ43" s="86"/>
      <c r="GK43" s="86"/>
      <c r="GL43" s="86"/>
      <c r="GM43" s="86"/>
      <c r="GN43" s="86"/>
      <c r="GO43" s="86"/>
      <c r="GP43" s="86"/>
      <c r="GQ43" s="86"/>
      <c r="GR43" s="86"/>
      <c r="GS43" s="86"/>
      <c r="GT43" s="86"/>
      <c r="GU43" s="86"/>
      <c r="GV43" s="86"/>
      <c r="GW43" s="86"/>
      <c r="GX43" s="86"/>
      <c r="GY43" s="86"/>
      <c r="GZ43" s="86"/>
      <c r="HA43" s="86"/>
      <c r="HB43" s="86"/>
      <c r="HC43" s="86"/>
      <c r="HD43" s="86"/>
      <c r="HE43" s="86"/>
      <c r="HF43" s="86"/>
      <c r="HG43" s="86"/>
      <c r="HH43" s="86"/>
      <c r="HI43" s="86"/>
      <c r="HJ43" s="86"/>
      <c r="HK43" s="86"/>
      <c r="HL43" s="86"/>
      <c r="HM43" s="86"/>
      <c r="HN43" s="86"/>
      <c r="HO43" s="86"/>
      <c r="HP43" s="86"/>
      <c r="HQ43" s="86"/>
      <c r="HR43" s="86"/>
      <c r="HS43" s="86"/>
      <c r="HT43" s="86"/>
      <c r="HU43" s="86"/>
      <c r="HV43" s="86"/>
      <c r="HW43" s="86"/>
      <c r="HX43" s="86"/>
      <c r="HY43" s="86"/>
      <c r="HZ43" s="86"/>
      <c r="IA43" s="86"/>
      <c r="IB43" s="86"/>
      <c r="IC43" s="86"/>
      <c r="ID43" s="86"/>
      <c r="IE43" s="86"/>
      <c r="IF43" s="86"/>
      <c r="IG43" s="86"/>
      <c r="IH43" s="86"/>
      <c r="II43" s="86"/>
      <c r="IJ43" s="86"/>
      <c r="IK43" s="86"/>
      <c r="IL43" s="86"/>
      <c r="IM43" s="86"/>
      <c r="IN43" s="86"/>
      <c r="IO43" s="86"/>
      <c r="IP43" s="86"/>
      <c r="IQ43" s="86"/>
      <c r="IR43" s="86"/>
      <c r="IS43" s="86"/>
      <c r="IT43" s="86"/>
      <c r="IU43" s="86"/>
    </row>
    <row r="44" s="42" customFormat="true" ht="40.5" spans="1:255">
      <c r="A44" s="62">
        <v>40</v>
      </c>
      <c r="B44" s="62" t="s">
        <v>104</v>
      </c>
      <c r="C44" s="62" t="s">
        <v>266</v>
      </c>
      <c r="D44" s="62" t="s">
        <v>37</v>
      </c>
      <c r="E44" s="62" t="s">
        <v>267</v>
      </c>
      <c r="F44" s="62" t="s">
        <v>268</v>
      </c>
      <c r="G44" s="62" t="s">
        <v>28</v>
      </c>
      <c r="H44" s="71" t="s">
        <v>269</v>
      </c>
      <c r="I44" s="79" t="s">
        <v>270</v>
      </c>
      <c r="J44" s="63" t="s">
        <v>71</v>
      </c>
      <c r="K44" s="63" t="s">
        <v>227</v>
      </c>
      <c r="L44" s="62"/>
      <c r="M44" s="79"/>
      <c r="N44" s="62"/>
      <c r="O44" s="91"/>
      <c r="P44" s="40" t="e">
        <f ca="1">VLOOKUP(C44,'[1]企业科技特派员信息汇总表-318.9点'!$P$1:$X$65536,9,FALSE)</f>
        <v>#N/A</v>
      </c>
      <c r="Q44" s="40" t="e">
        <f ca="1">VLOOKUP(C44,'[1]企业科技特派团信息汇总表-318.9点'!$P$1:$Y$65536,10,FALSE)</f>
        <v>#N/A</v>
      </c>
      <c r="R44" s="40" t="e">
        <f ca="1">VLOOKUP($C44,[2]Sheet3!$B$1:$G$65536,6,FALSE)</f>
        <v>#N/A</v>
      </c>
      <c r="S44" s="40" t="e">
        <f ca="1">VLOOKUP($C44,[3]Sheet1!$C$1:$D$65536,2,FALSE)</f>
        <v>#N/A</v>
      </c>
      <c r="T44" s="40" t="e">
        <f ca="1">VLOOKUP($C44,[4]Sheet1!$B$1:$D$65536,3,FALSE)</f>
        <v>#N/A</v>
      </c>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1"/>
      <c r="BQ44" s="91"/>
      <c r="BR44" s="91"/>
      <c r="BS44" s="91"/>
      <c r="BT44" s="91"/>
      <c r="BU44" s="91"/>
      <c r="BV44" s="91"/>
      <c r="BW44" s="91"/>
      <c r="BX44" s="91"/>
      <c r="BY44" s="91"/>
      <c r="BZ44" s="91"/>
      <c r="CA44" s="91"/>
      <c r="CB44" s="91"/>
      <c r="CC44" s="91"/>
      <c r="CD44" s="91"/>
      <c r="CE44" s="91"/>
      <c r="CF44" s="91"/>
      <c r="CG44" s="91"/>
      <c r="CH44" s="91"/>
      <c r="CI44" s="91"/>
      <c r="CJ44" s="91"/>
      <c r="CK44" s="91"/>
      <c r="CL44" s="91"/>
      <c r="CM44" s="91"/>
      <c r="CN44" s="91"/>
      <c r="CO44" s="91"/>
      <c r="CP44" s="91"/>
      <c r="CQ44" s="91"/>
      <c r="CR44" s="91"/>
      <c r="CS44" s="91"/>
      <c r="CT44" s="91"/>
      <c r="CU44" s="91"/>
      <c r="CV44" s="91"/>
      <c r="CW44" s="91"/>
      <c r="CX44" s="91"/>
      <c r="CY44" s="91"/>
      <c r="CZ44" s="91"/>
      <c r="DA44" s="91"/>
      <c r="DB44" s="91"/>
      <c r="DC44" s="91"/>
      <c r="DD44" s="91"/>
      <c r="DE44" s="91"/>
      <c r="DF44" s="91"/>
      <c r="DG44" s="91"/>
      <c r="DH44" s="91"/>
      <c r="DI44" s="91"/>
      <c r="DJ44" s="91"/>
      <c r="DK44" s="91"/>
      <c r="DL44" s="91"/>
      <c r="DM44" s="91"/>
      <c r="DN44" s="91"/>
      <c r="DO44" s="91"/>
      <c r="DP44" s="91"/>
      <c r="DQ44" s="91"/>
      <c r="DR44" s="91"/>
      <c r="DS44" s="91"/>
      <c r="DT44" s="91"/>
      <c r="DU44" s="91"/>
      <c r="DV44" s="91"/>
      <c r="DW44" s="91"/>
      <c r="DX44" s="91"/>
      <c r="DY44" s="91"/>
      <c r="DZ44" s="91"/>
      <c r="EA44" s="91"/>
      <c r="EB44" s="91"/>
      <c r="EC44" s="91"/>
      <c r="ED44" s="91"/>
      <c r="EE44" s="91"/>
      <c r="EF44" s="91"/>
      <c r="EG44" s="91"/>
      <c r="EH44" s="91"/>
      <c r="EI44" s="91"/>
      <c r="EJ44" s="91"/>
      <c r="EK44" s="91"/>
      <c r="EL44" s="91"/>
      <c r="EM44" s="91"/>
      <c r="EN44" s="91"/>
      <c r="EO44" s="91"/>
      <c r="EP44" s="91"/>
      <c r="EQ44" s="91"/>
      <c r="ER44" s="91"/>
      <c r="ES44" s="91"/>
      <c r="ET44" s="91"/>
      <c r="EU44" s="91"/>
      <c r="EV44" s="91"/>
      <c r="EW44" s="91"/>
      <c r="EX44" s="91"/>
      <c r="EY44" s="91"/>
      <c r="EZ44" s="91"/>
      <c r="FA44" s="91"/>
      <c r="FB44" s="91"/>
      <c r="FC44" s="91"/>
      <c r="FD44" s="91"/>
      <c r="FE44" s="91"/>
      <c r="FF44" s="91"/>
      <c r="FG44" s="91"/>
      <c r="FH44" s="91"/>
      <c r="FI44" s="91"/>
      <c r="FJ44" s="91"/>
      <c r="FK44" s="91"/>
      <c r="FL44" s="91"/>
      <c r="FM44" s="91"/>
      <c r="FN44" s="91"/>
      <c r="FO44" s="91"/>
      <c r="FP44" s="91"/>
      <c r="FQ44" s="91"/>
      <c r="FR44" s="91"/>
      <c r="FS44" s="91"/>
      <c r="FT44" s="91"/>
      <c r="FU44" s="91"/>
      <c r="FV44" s="91"/>
      <c r="FW44" s="91"/>
      <c r="FX44" s="91"/>
      <c r="FY44" s="91"/>
      <c r="FZ44" s="91"/>
      <c r="GA44" s="91"/>
      <c r="GB44" s="91"/>
      <c r="GC44" s="91"/>
      <c r="GD44" s="91"/>
      <c r="GE44" s="91"/>
      <c r="GF44" s="91"/>
      <c r="GG44" s="91"/>
      <c r="GH44" s="91"/>
      <c r="GI44" s="91"/>
      <c r="GJ44" s="91"/>
      <c r="GK44" s="91"/>
      <c r="GL44" s="91"/>
      <c r="GM44" s="91"/>
      <c r="GN44" s="91"/>
      <c r="GO44" s="91"/>
      <c r="GP44" s="91"/>
      <c r="GQ44" s="91"/>
      <c r="GR44" s="91"/>
      <c r="GS44" s="91"/>
      <c r="GT44" s="91"/>
      <c r="GU44" s="91"/>
      <c r="GV44" s="91"/>
      <c r="GW44" s="91"/>
      <c r="GX44" s="91"/>
      <c r="GY44" s="91"/>
      <c r="GZ44" s="91"/>
      <c r="HA44" s="91"/>
      <c r="HB44" s="91"/>
      <c r="HC44" s="91"/>
      <c r="HD44" s="91"/>
      <c r="HE44" s="91"/>
      <c r="HF44" s="91"/>
      <c r="HG44" s="91"/>
      <c r="HH44" s="91"/>
      <c r="HI44" s="91"/>
      <c r="HJ44" s="91"/>
      <c r="HK44" s="91"/>
      <c r="HL44" s="91"/>
      <c r="HM44" s="91"/>
      <c r="HN44" s="91"/>
      <c r="HO44" s="91"/>
      <c r="HP44" s="91"/>
      <c r="HQ44" s="91"/>
      <c r="HR44" s="91"/>
      <c r="HS44" s="91"/>
      <c r="HT44" s="91"/>
      <c r="HU44" s="91"/>
      <c r="HV44" s="91"/>
      <c r="HW44" s="91"/>
      <c r="HX44" s="91"/>
      <c r="HY44" s="91"/>
      <c r="HZ44" s="91"/>
      <c r="IA44" s="91"/>
      <c r="IB44" s="91"/>
      <c r="IC44" s="91"/>
      <c r="ID44" s="91"/>
      <c r="IE44" s="91"/>
      <c r="IF44" s="91"/>
      <c r="IG44" s="91"/>
      <c r="IH44" s="91"/>
      <c r="II44" s="91"/>
      <c r="IJ44" s="91"/>
      <c r="IK44" s="91"/>
      <c r="IL44" s="91"/>
      <c r="IM44" s="91"/>
      <c r="IN44" s="91"/>
      <c r="IO44" s="91"/>
      <c r="IP44" s="91"/>
      <c r="IQ44" s="91"/>
      <c r="IR44" s="91"/>
      <c r="IS44" s="91"/>
      <c r="IT44" s="91"/>
      <c r="IU44" s="91"/>
    </row>
    <row r="45" s="43" customFormat="true" ht="44.1" customHeight="true" spans="1:255">
      <c r="A45" s="62">
        <v>41</v>
      </c>
      <c r="B45" s="62" t="s">
        <v>104</v>
      </c>
      <c r="C45" s="63" t="s">
        <v>271</v>
      </c>
      <c r="D45" s="63" t="s">
        <v>26</v>
      </c>
      <c r="E45" s="63" t="s">
        <v>272</v>
      </c>
      <c r="F45" s="63">
        <v>15177405310</v>
      </c>
      <c r="G45" s="63" t="s">
        <v>273</v>
      </c>
      <c r="H45" s="69" t="s">
        <v>274</v>
      </c>
      <c r="I45" s="31" t="s">
        <v>275</v>
      </c>
      <c r="J45" s="63" t="s">
        <v>71</v>
      </c>
      <c r="K45" s="63" t="s">
        <v>227</v>
      </c>
      <c r="L45" s="63"/>
      <c r="M45" s="31"/>
      <c r="N45" s="63"/>
      <c r="O45" s="92"/>
      <c r="P45" s="40" t="e">
        <f ca="1">VLOOKUP(C45,'[1]企业科技特派员信息汇总表-318.9点'!$P$1:$X$65536,9,FALSE)</f>
        <v>#N/A</v>
      </c>
      <c r="Q45" s="40" t="e">
        <f ca="1">VLOOKUP(C45,'[1]企业科技特派团信息汇总表-318.9点'!$P$1:$Y$65536,10,FALSE)</f>
        <v>#N/A</v>
      </c>
      <c r="R45" s="40" t="e">
        <f ca="1">VLOOKUP($C45,[2]Sheet3!$B$1:$G$65536,6,FALSE)</f>
        <v>#N/A</v>
      </c>
      <c r="S45" s="40" t="e">
        <f ca="1">VLOOKUP($C45,[3]Sheet1!$C$1:$D$65536,2,FALSE)</f>
        <v>#N/A</v>
      </c>
      <c r="T45" s="40" t="e">
        <f ca="1">VLOOKUP($C45,[4]Sheet1!$B$1:$D$65536,3,FALSE)</f>
        <v>#N/A</v>
      </c>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92"/>
      <c r="BU45" s="92"/>
      <c r="BV45" s="92"/>
      <c r="BW45" s="92"/>
      <c r="BX45" s="92"/>
      <c r="BY45" s="92"/>
      <c r="BZ45" s="92"/>
      <c r="CA45" s="92"/>
      <c r="CB45" s="92"/>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2"/>
      <c r="DD45" s="92"/>
      <c r="DE45" s="92"/>
      <c r="DF45" s="92"/>
      <c r="DG45" s="92"/>
      <c r="DH45" s="92"/>
      <c r="DI45" s="92"/>
      <c r="DJ45" s="92"/>
      <c r="DK45" s="92"/>
      <c r="DL45" s="92"/>
      <c r="DM45" s="92"/>
      <c r="DN45" s="92"/>
      <c r="DO45" s="92"/>
      <c r="DP45" s="92"/>
      <c r="DQ45" s="92"/>
      <c r="DR45" s="92"/>
      <c r="DS45" s="92"/>
      <c r="DT45" s="92"/>
      <c r="DU45" s="92"/>
      <c r="DV45" s="92"/>
      <c r="DW45" s="92"/>
      <c r="DX45" s="92"/>
      <c r="DY45" s="92"/>
      <c r="DZ45" s="92"/>
      <c r="EA45" s="92"/>
      <c r="EB45" s="92"/>
      <c r="EC45" s="92"/>
      <c r="ED45" s="92"/>
      <c r="EE45" s="92"/>
      <c r="EF45" s="92"/>
      <c r="EG45" s="92"/>
      <c r="EH45" s="92"/>
      <c r="EI45" s="92"/>
      <c r="EJ45" s="92"/>
      <c r="EK45" s="92"/>
      <c r="EL45" s="92"/>
      <c r="EM45" s="92"/>
      <c r="EN45" s="92"/>
      <c r="EO45" s="92"/>
      <c r="EP45" s="92"/>
      <c r="EQ45" s="92"/>
      <c r="ER45" s="92"/>
      <c r="ES45" s="92"/>
      <c r="ET45" s="92"/>
      <c r="EU45" s="92"/>
      <c r="EV45" s="92"/>
      <c r="EW45" s="92"/>
      <c r="EX45" s="92"/>
      <c r="EY45" s="92"/>
      <c r="EZ45" s="92"/>
      <c r="FA45" s="92"/>
      <c r="FB45" s="92"/>
      <c r="FC45" s="92"/>
      <c r="FD45" s="92"/>
      <c r="FE45" s="92"/>
      <c r="FF45" s="92"/>
      <c r="FG45" s="92"/>
      <c r="FH45" s="92"/>
      <c r="FI45" s="92"/>
      <c r="FJ45" s="92"/>
      <c r="FK45" s="92"/>
      <c r="FL45" s="92"/>
      <c r="FM45" s="92"/>
      <c r="FN45" s="92"/>
      <c r="FO45" s="92"/>
      <c r="FP45" s="92"/>
      <c r="FQ45" s="92"/>
      <c r="FR45" s="92"/>
      <c r="FS45" s="92"/>
      <c r="FT45" s="92"/>
      <c r="FU45" s="92"/>
      <c r="FV45" s="92"/>
      <c r="FW45" s="92"/>
      <c r="FX45" s="92"/>
      <c r="FY45" s="92"/>
      <c r="FZ45" s="92"/>
      <c r="GA45" s="92"/>
      <c r="GB45" s="92"/>
      <c r="GC45" s="92"/>
      <c r="GD45" s="92"/>
      <c r="GE45" s="92"/>
      <c r="GF45" s="92"/>
      <c r="GG45" s="92"/>
      <c r="GH45" s="92"/>
      <c r="GI45" s="92"/>
      <c r="GJ45" s="92"/>
      <c r="GK45" s="92"/>
      <c r="GL45" s="92"/>
      <c r="GM45" s="92"/>
      <c r="GN45" s="92"/>
      <c r="GO45" s="92"/>
      <c r="GP45" s="92"/>
      <c r="GQ45" s="92"/>
      <c r="GR45" s="92"/>
      <c r="GS45" s="92"/>
      <c r="GT45" s="92"/>
      <c r="GU45" s="92"/>
      <c r="GV45" s="92"/>
      <c r="GW45" s="92"/>
      <c r="GX45" s="92"/>
      <c r="GY45" s="92"/>
      <c r="GZ45" s="92"/>
      <c r="HA45" s="92"/>
      <c r="HB45" s="92"/>
      <c r="HC45" s="92"/>
      <c r="HD45" s="92"/>
      <c r="HE45" s="92"/>
      <c r="HF45" s="92"/>
      <c r="HG45" s="92"/>
      <c r="HH45" s="92"/>
      <c r="HI45" s="92"/>
      <c r="HJ45" s="92"/>
      <c r="HK45" s="92"/>
      <c r="HL45" s="92"/>
      <c r="HM45" s="92"/>
      <c r="HN45" s="92"/>
      <c r="HO45" s="92"/>
      <c r="HP45" s="92"/>
      <c r="HQ45" s="92"/>
      <c r="HR45" s="92"/>
      <c r="HS45" s="92"/>
      <c r="HT45" s="92"/>
      <c r="HU45" s="92"/>
      <c r="HV45" s="92"/>
      <c r="HW45" s="92"/>
      <c r="HX45" s="92"/>
      <c r="HY45" s="92"/>
      <c r="HZ45" s="92"/>
      <c r="IA45" s="92"/>
      <c r="IB45" s="92"/>
      <c r="IC45" s="92"/>
      <c r="ID45" s="92"/>
      <c r="IE45" s="92"/>
      <c r="IF45" s="92"/>
      <c r="IG45" s="92"/>
      <c r="IH45" s="92"/>
      <c r="II45" s="92"/>
      <c r="IJ45" s="92"/>
      <c r="IK45" s="92"/>
      <c r="IL45" s="92"/>
      <c r="IM45" s="92"/>
      <c r="IN45" s="92"/>
      <c r="IO45" s="92"/>
      <c r="IP45" s="92"/>
      <c r="IQ45" s="92"/>
      <c r="IR45" s="92"/>
      <c r="IS45" s="92"/>
      <c r="IT45" s="92"/>
      <c r="IU45" s="92"/>
    </row>
    <row r="46" s="43" customFormat="true" ht="40.5" spans="1:255">
      <c r="A46" s="62">
        <v>42</v>
      </c>
      <c r="B46" s="63" t="s">
        <v>35</v>
      </c>
      <c r="C46" s="63" t="s">
        <v>276</v>
      </c>
      <c r="D46" s="63" t="s">
        <v>37</v>
      </c>
      <c r="E46" s="63" t="s">
        <v>277</v>
      </c>
      <c r="F46" s="63">
        <v>18776669968</v>
      </c>
      <c r="G46" s="63" t="s">
        <v>263</v>
      </c>
      <c r="H46" s="69"/>
      <c r="I46" s="31"/>
      <c r="J46" s="63" t="s">
        <v>71</v>
      </c>
      <c r="K46" s="63" t="s">
        <v>227</v>
      </c>
      <c r="L46" s="63"/>
      <c r="M46" s="31" t="s">
        <v>278</v>
      </c>
      <c r="N46" s="63"/>
      <c r="O46" s="92"/>
      <c r="P46" s="40" t="e">
        <f ca="1">VLOOKUP(C46,'[1]企业科技特派员信息汇总表-318.9点'!$P$1:$X$65536,9,FALSE)</f>
        <v>#N/A</v>
      </c>
      <c r="Q46" s="40" t="e">
        <f ca="1">VLOOKUP(C46,'[1]企业科技特派团信息汇总表-318.9点'!$P$1:$Y$65536,10,FALSE)</f>
        <v>#N/A</v>
      </c>
      <c r="R46" s="40" t="e">
        <f ca="1">VLOOKUP($C46,[2]Sheet3!$B$1:$G$65536,6,FALSE)</f>
        <v>#N/A</v>
      </c>
      <c r="S46" s="40" t="e">
        <f ca="1">VLOOKUP($C46,[3]Sheet1!$C$1:$D$65536,2,FALSE)</f>
        <v>#N/A</v>
      </c>
      <c r="T46" s="40" t="e">
        <f ca="1">VLOOKUP($C46,[4]Sheet1!$B$1:$D$65536,3,FALSE)</f>
        <v>#N/A</v>
      </c>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2"/>
      <c r="BQ46" s="92"/>
      <c r="BR46" s="92"/>
      <c r="BS46" s="92"/>
      <c r="BT46" s="92"/>
      <c r="BU46" s="92"/>
      <c r="BV46" s="92"/>
      <c r="BW46" s="92"/>
      <c r="BX46" s="92"/>
      <c r="BY46" s="92"/>
      <c r="BZ46" s="92"/>
      <c r="CA46" s="92"/>
      <c r="CB46" s="92"/>
      <c r="CC46" s="92"/>
      <c r="CD46" s="92"/>
      <c r="CE46" s="92"/>
      <c r="CF46" s="92"/>
      <c r="CG46" s="92"/>
      <c r="CH46" s="92"/>
      <c r="CI46" s="92"/>
      <c r="CJ46" s="92"/>
      <c r="CK46" s="92"/>
      <c r="CL46" s="92"/>
      <c r="CM46" s="92"/>
      <c r="CN46" s="92"/>
      <c r="CO46" s="92"/>
      <c r="CP46" s="92"/>
      <c r="CQ46" s="92"/>
      <c r="CR46" s="92"/>
      <c r="CS46" s="92"/>
      <c r="CT46" s="92"/>
      <c r="CU46" s="92"/>
      <c r="CV46" s="92"/>
      <c r="CW46" s="92"/>
      <c r="CX46" s="92"/>
      <c r="CY46" s="92"/>
      <c r="CZ46" s="92"/>
      <c r="DA46" s="92"/>
      <c r="DB46" s="92"/>
      <c r="DC46" s="92"/>
      <c r="DD46" s="92"/>
      <c r="DE46" s="92"/>
      <c r="DF46" s="92"/>
      <c r="DG46" s="92"/>
      <c r="DH46" s="92"/>
      <c r="DI46" s="92"/>
      <c r="DJ46" s="92"/>
      <c r="DK46" s="92"/>
      <c r="DL46" s="92"/>
      <c r="DM46" s="92"/>
      <c r="DN46" s="92"/>
      <c r="DO46" s="92"/>
      <c r="DP46" s="92"/>
      <c r="DQ46" s="92"/>
      <c r="DR46" s="92"/>
      <c r="DS46" s="92"/>
      <c r="DT46" s="92"/>
      <c r="DU46" s="92"/>
      <c r="DV46" s="92"/>
      <c r="DW46" s="92"/>
      <c r="DX46" s="92"/>
      <c r="DY46" s="92"/>
      <c r="DZ46" s="92"/>
      <c r="EA46" s="92"/>
      <c r="EB46" s="92"/>
      <c r="EC46" s="92"/>
      <c r="ED46" s="92"/>
      <c r="EE46" s="92"/>
      <c r="EF46" s="92"/>
      <c r="EG46" s="92"/>
      <c r="EH46" s="92"/>
      <c r="EI46" s="92"/>
      <c r="EJ46" s="92"/>
      <c r="EK46" s="92"/>
      <c r="EL46" s="92"/>
      <c r="EM46" s="92"/>
      <c r="EN46" s="92"/>
      <c r="EO46" s="92"/>
      <c r="EP46" s="92"/>
      <c r="EQ46" s="92"/>
      <c r="ER46" s="92"/>
      <c r="ES46" s="92"/>
      <c r="ET46" s="92"/>
      <c r="EU46" s="92"/>
      <c r="EV46" s="92"/>
      <c r="EW46" s="92"/>
      <c r="EX46" s="92"/>
      <c r="EY46" s="92"/>
      <c r="EZ46" s="92"/>
      <c r="FA46" s="92"/>
      <c r="FB46" s="92"/>
      <c r="FC46" s="92"/>
      <c r="FD46" s="92"/>
      <c r="FE46" s="92"/>
      <c r="FF46" s="92"/>
      <c r="FG46" s="92"/>
      <c r="FH46" s="92"/>
      <c r="FI46" s="92"/>
      <c r="FJ46" s="92"/>
      <c r="FK46" s="92"/>
      <c r="FL46" s="92"/>
      <c r="FM46" s="92"/>
      <c r="FN46" s="92"/>
      <c r="FO46" s="92"/>
      <c r="FP46" s="92"/>
      <c r="FQ46" s="92"/>
      <c r="FR46" s="92"/>
      <c r="FS46" s="92"/>
      <c r="FT46" s="92"/>
      <c r="FU46" s="92"/>
      <c r="FV46" s="92"/>
      <c r="FW46" s="92"/>
      <c r="FX46" s="92"/>
      <c r="FY46" s="92"/>
      <c r="FZ46" s="92"/>
      <c r="GA46" s="92"/>
      <c r="GB46" s="92"/>
      <c r="GC46" s="92"/>
      <c r="GD46" s="92"/>
      <c r="GE46" s="92"/>
      <c r="GF46" s="92"/>
      <c r="GG46" s="92"/>
      <c r="GH46" s="92"/>
      <c r="GI46" s="92"/>
      <c r="GJ46" s="92"/>
      <c r="GK46" s="92"/>
      <c r="GL46" s="92"/>
      <c r="GM46" s="92"/>
      <c r="GN46" s="92"/>
      <c r="GO46" s="92"/>
      <c r="GP46" s="92"/>
      <c r="GQ46" s="92"/>
      <c r="GR46" s="92"/>
      <c r="GS46" s="92"/>
      <c r="GT46" s="92"/>
      <c r="GU46" s="92"/>
      <c r="GV46" s="92"/>
      <c r="GW46" s="92"/>
      <c r="GX46" s="92"/>
      <c r="GY46" s="92"/>
      <c r="GZ46" s="92"/>
      <c r="HA46" s="92"/>
      <c r="HB46" s="92"/>
      <c r="HC46" s="92"/>
      <c r="HD46" s="92"/>
      <c r="HE46" s="92"/>
      <c r="HF46" s="92"/>
      <c r="HG46" s="92"/>
      <c r="HH46" s="92"/>
      <c r="HI46" s="92"/>
      <c r="HJ46" s="92"/>
      <c r="HK46" s="92"/>
      <c r="HL46" s="92"/>
      <c r="HM46" s="92"/>
      <c r="HN46" s="92"/>
      <c r="HO46" s="92"/>
      <c r="HP46" s="92"/>
      <c r="HQ46" s="92"/>
      <c r="HR46" s="92"/>
      <c r="HS46" s="92"/>
      <c r="HT46" s="92"/>
      <c r="HU46" s="92"/>
      <c r="HV46" s="92"/>
      <c r="HW46" s="92"/>
      <c r="HX46" s="92"/>
      <c r="HY46" s="92"/>
      <c r="HZ46" s="92"/>
      <c r="IA46" s="92"/>
      <c r="IB46" s="92"/>
      <c r="IC46" s="92"/>
      <c r="ID46" s="92"/>
      <c r="IE46" s="92"/>
      <c r="IF46" s="92"/>
      <c r="IG46" s="92"/>
      <c r="IH46" s="92"/>
      <c r="II46" s="92"/>
      <c r="IJ46" s="92"/>
      <c r="IK46" s="92"/>
      <c r="IL46" s="92"/>
      <c r="IM46" s="92"/>
      <c r="IN46" s="92"/>
      <c r="IO46" s="92"/>
      <c r="IP46" s="92"/>
      <c r="IQ46" s="92"/>
      <c r="IR46" s="92"/>
      <c r="IS46" s="92"/>
      <c r="IT46" s="92"/>
      <c r="IU46" s="92"/>
    </row>
    <row r="47" s="43" customFormat="true" ht="54" spans="1:255">
      <c r="A47" s="62">
        <v>43</v>
      </c>
      <c r="B47" s="63" t="s">
        <v>171</v>
      </c>
      <c r="C47" s="63" t="s">
        <v>279</v>
      </c>
      <c r="D47" s="63" t="s">
        <v>76</v>
      </c>
      <c r="E47" s="63" t="s">
        <v>280</v>
      </c>
      <c r="F47" s="70" t="s">
        <v>281</v>
      </c>
      <c r="G47" s="63" t="s">
        <v>46</v>
      </c>
      <c r="H47" s="69" t="s">
        <v>282</v>
      </c>
      <c r="I47" s="31" t="s">
        <v>283</v>
      </c>
      <c r="J47" s="63" t="s">
        <v>71</v>
      </c>
      <c r="K47" s="63" t="s">
        <v>227</v>
      </c>
      <c r="L47" s="63" t="s">
        <v>284</v>
      </c>
      <c r="M47" s="31"/>
      <c r="N47" s="63"/>
      <c r="O47" s="92"/>
      <c r="P47" s="40" t="e">
        <f ca="1">VLOOKUP(C47,'[1]企业科技特派员信息汇总表-318.9点'!$P$1:$X$65536,9,FALSE)</f>
        <v>#N/A</v>
      </c>
      <c r="Q47" s="40" t="e">
        <f ca="1">VLOOKUP(C47,'[1]企业科技特派团信息汇总表-318.9点'!$P$1:$Y$65536,10,FALSE)</f>
        <v>#N/A</v>
      </c>
      <c r="R47" s="40" t="e">
        <f ca="1">VLOOKUP($C47,[2]Sheet3!$B$1:$G$65536,6,FALSE)</f>
        <v>#N/A</v>
      </c>
      <c r="S47" s="40" t="e">
        <f ca="1">VLOOKUP($C47,[3]Sheet1!$C$1:$D$65536,2,FALSE)</f>
        <v>#N/A</v>
      </c>
      <c r="T47" s="40" t="e">
        <f ca="1">VLOOKUP($C47,[4]Sheet1!$B$1:$D$65536,3,FALSE)</f>
        <v>#N/A</v>
      </c>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2"/>
      <c r="BT47" s="92"/>
      <c r="BU47" s="92"/>
      <c r="BV47" s="92"/>
      <c r="BW47" s="92"/>
      <c r="BX47" s="92"/>
      <c r="BY47" s="92"/>
      <c r="BZ47" s="92"/>
      <c r="CA47" s="92"/>
      <c r="CB47" s="92"/>
      <c r="CC47" s="92"/>
      <c r="CD47" s="92"/>
      <c r="CE47" s="92"/>
      <c r="CF47" s="92"/>
      <c r="CG47" s="92"/>
      <c r="CH47" s="92"/>
      <c r="CI47" s="92"/>
      <c r="CJ47" s="92"/>
      <c r="CK47" s="92"/>
      <c r="CL47" s="92"/>
      <c r="CM47" s="92"/>
      <c r="CN47" s="92"/>
      <c r="CO47" s="92"/>
      <c r="CP47" s="92"/>
      <c r="CQ47" s="92"/>
      <c r="CR47" s="92"/>
      <c r="CS47" s="92"/>
      <c r="CT47" s="92"/>
      <c r="CU47" s="92"/>
      <c r="CV47" s="92"/>
      <c r="CW47" s="92"/>
      <c r="CX47" s="92"/>
      <c r="CY47" s="92"/>
      <c r="CZ47" s="92"/>
      <c r="DA47" s="92"/>
      <c r="DB47" s="92"/>
      <c r="DC47" s="92"/>
      <c r="DD47" s="92"/>
      <c r="DE47" s="92"/>
      <c r="DF47" s="92"/>
      <c r="DG47" s="92"/>
      <c r="DH47" s="92"/>
      <c r="DI47" s="92"/>
      <c r="DJ47" s="92"/>
      <c r="DK47" s="92"/>
      <c r="DL47" s="92"/>
      <c r="DM47" s="92"/>
      <c r="DN47" s="92"/>
      <c r="DO47" s="92"/>
      <c r="DP47" s="92"/>
      <c r="DQ47" s="92"/>
      <c r="DR47" s="92"/>
      <c r="DS47" s="92"/>
      <c r="DT47" s="92"/>
      <c r="DU47" s="92"/>
      <c r="DV47" s="92"/>
      <c r="DW47" s="92"/>
      <c r="DX47" s="92"/>
      <c r="DY47" s="92"/>
      <c r="DZ47" s="92"/>
      <c r="EA47" s="92"/>
      <c r="EB47" s="92"/>
      <c r="EC47" s="92"/>
      <c r="ED47" s="92"/>
      <c r="EE47" s="92"/>
      <c r="EF47" s="92"/>
      <c r="EG47" s="92"/>
      <c r="EH47" s="92"/>
      <c r="EI47" s="92"/>
      <c r="EJ47" s="92"/>
      <c r="EK47" s="92"/>
      <c r="EL47" s="92"/>
      <c r="EM47" s="92"/>
      <c r="EN47" s="92"/>
      <c r="EO47" s="92"/>
      <c r="EP47" s="92"/>
      <c r="EQ47" s="92"/>
      <c r="ER47" s="92"/>
      <c r="ES47" s="92"/>
      <c r="ET47" s="92"/>
      <c r="EU47" s="92"/>
      <c r="EV47" s="92"/>
      <c r="EW47" s="92"/>
      <c r="EX47" s="92"/>
      <c r="EY47" s="92"/>
      <c r="EZ47" s="92"/>
      <c r="FA47" s="92"/>
      <c r="FB47" s="92"/>
      <c r="FC47" s="92"/>
      <c r="FD47" s="92"/>
      <c r="FE47" s="92"/>
      <c r="FF47" s="92"/>
      <c r="FG47" s="92"/>
      <c r="FH47" s="92"/>
      <c r="FI47" s="92"/>
      <c r="FJ47" s="92"/>
      <c r="FK47" s="92"/>
      <c r="FL47" s="92"/>
      <c r="FM47" s="92"/>
      <c r="FN47" s="92"/>
      <c r="FO47" s="92"/>
      <c r="FP47" s="92"/>
      <c r="FQ47" s="92"/>
      <c r="FR47" s="92"/>
      <c r="FS47" s="92"/>
      <c r="FT47" s="92"/>
      <c r="FU47" s="92"/>
      <c r="FV47" s="92"/>
      <c r="FW47" s="92"/>
      <c r="FX47" s="92"/>
      <c r="FY47" s="92"/>
      <c r="FZ47" s="92"/>
      <c r="GA47" s="92"/>
      <c r="GB47" s="92"/>
      <c r="GC47" s="92"/>
      <c r="GD47" s="92"/>
      <c r="GE47" s="92"/>
      <c r="GF47" s="92"/>
      <c r="GG47" s="92"/>
      <c r="GH47" s="92"/>
      <c r="GI47" s="92"/>
      <c r="GJ47" s="92"/>
      <c r="GK47" s="92"/>
      <c r="GL47" s="92"/>
      <c r="GM47" s="92"/>
      <c r="GN47" s="92"/>
      <c r="GO47" s="92"/>
      <c r="GP47" s="92"/>
      <c r="GQ47" s="92"/>
      <c r="GR47" s="92"/>
      <c r="GS47" s="92"/>
      <c r="GT47" s="92"/>
      <c r="GU47" s="92"/>
      <c r="GV47" s="92"/>
      <c r="GW47" s="92"/>
      <c r="GX47" s="92"/>
      <c r="GY47" s="92"/>
      <c r="GZ47" s="92"/>
      <c r="HA47" s="92"/>
      <c r="HB47" s="92"/>
      <c r="HC47" s="92"/>
      <c r="HD47" s="92"/>
      <c r="HE47" s="92"/>
      <c r="HF47" s="92"/>
      <c r="HG47" s="92"/>
      <c r="HH47" s="92"/>
      <c r="HI47" s="92"/>
      <c r="HJ47" s="92"/>
      <c r="HK47" s="92"/>
      <c r="HL47" s="92"/>
      <c r="HM47" s="92"/>
      <c r="HN47" s="92"/>
      <c r="HO47" s="92"/>
      <c r="HP47" s="92"/>
      <c r="HQ47" s="92"/>
      <c r="HR47" s="92"/>
      <c r="HS47" s="92"/>
      <c r="HT47" s="92"/>
      <c r="HU47" s="92"/>
      <c r="HV47" s="92"/>
      <c r="HW47" s="92"/>
      <c r="HX47" s="92"/>
      <c r="HY47" s="92"/>
      <c r="HZ47" s="92"/>
      <c r="IA47" s="92"/>
      <c r="IB47" s="92"/>
      <c r="IC47" s="92"/>
      <c r="ID47" s="92"/>
      <c r="IE47" s="92"/>
      <c r="IF47" s="92"/>
      <c r="IG47" s="92"/>
      <c r="IH47" s="92"/>
      <c r="II47" s="92"/>
      <c r="IJ47" s="92"/>
      <c r="IK47" s="92"/>
      <c r="IL47" s="92"/>
      <c r="IM47" s="92"/>
      <c r="IN47" s="92"/>
      <c r="IO47" s="92"/>
      <c r="IP47" s="92"/>
      <c r="IQ47" s="92"/>
      <c r="IR47" s="92"/>
      <c r="IS47" s="92"/>
      <c r="IT47" s="92"/>
      <c r="IU47" s="92"/>
    </row>
    <row r="48" s="43" customFormat="true" ht="121.5" spans="1:255">
      <c r="A48" s="62">
        <v>44</v>
      </c>
      <c r="B48" s="63" t="s">
        <v>171</v>
      </c>
      <c r="C48" s="63" t="s">
        <v>285</v>
      </c>
      <c r="D48" s="63" t="s">
        <v>76</v>
      </c>
      <c r="E48" s="63" t="s">
        <v>286</v>
      </c>
      <c r="F48" s="63" t="s">
        <v>287</v>
      </c>
      <c r="G48" s="63" t="s">
        <v>46</v>
      </c>
      <c r="H48" s="69" t="s">
        <v>288</v>
      </c>
      <c r="I48" s="31" t="s">
        <v>289</v>
      </c>
      <c r="J48" s="63" t="s">
        <v>71</v>
      </c>
      <c r="K48" s="63" t="s">
        <v>227</v>
      </c>
      <c r="L48" s="63"/>
      <c r="M48" s="31"/>
      <c r="N48" s="63"/>
      <c r="O48" s="92"/>
      <c r="P48" s="40" t="e">
        <f ca="1">VLOOKUP(C48,'[1]企业科技特派员信息汇总表-318.9点'!$P$1:$X$65536,9,FALSE)</f>
        <v>#N/A</v>
      </c>
      <c r="Q48" s="40" t="e">
        <f ca="1">VLOOKUP(C48,'[1]企业科技特派团信息汇总表-318.9点'!$P$1:$Y$65536,10,FALSE)</f>
        <v>#N/A</v>
      </c>
      <c r="R48" s="40" t="e">
        <f ca="1">VLOOKUP($C48,[2]Sheet3!$B$1:$G$65536,6,FALSE)</f>
        <v>#N/A</v>
      </c>
      <c r="S48" s="40" t="e">
        <f ca="1">VLOOKUP($C48,[3]Sheet1!$C$1:$D$65536,2,FALSE)</f>
        <v>#N/A</v>
      </c>
      <c r="T48" s="40" t="e">
        <f ca="1">VLOOKUP($C48,[4]Sheet1!$B$1:$D$65536,3,FALSE)</f>
        <v>#N/A</v>
      </c>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2"/>
      <c r="BQ48" s="92"/>
      <c r="BR48" s="92"/>
      <c r="BS48" s="92"/>
      <c r="BT48" s="92"/>
      <c r="BU48" s="92"/>
      <c r="BV48" s="92"/>
      <c r="BW48" s="92"/>
      <c r="BX48" s="92"/>
      <c r="BY48" s="92"/>
      <c r="BZ48" s="92"/>
      <c r="CA48" s="92"/>
      <c r="CB48" s="92"/>
      <c r="CC48" s="92"/>
      <c r="CD48" s="92"/>
      <c r="CE48" s="92"/>
      <c r="CF48" s="92"/>
      <c r="CG48" s="92"/>
      <c r="CH48" s="92"/>
      <c r="CI48" s="92"/>
      <c r="CJ48" s="92"/>
      <c r="CK48" s="92"/>
      <c r="CL48" s="92"/>
      <c r="CM48" s="92"/>
      <c r="CN48" s="92"/>
      <c r="CO48" s="92"/>
      <c r="CP48" s="92"/>
      <c r="CQ48" s="92"/>
      <c r="CR48" s="92"/>
      <c r="CS48" s="92"/>
      <c r="CT48" s="92"/>
      <c r="CU48" s="92"/>
      <c r="CV48" s="92"/>
      <c r="CW48" s="92"/>
      <c r="CX48" s="92"/>
      <c r="CY48" s="92"/>
      <c r="CZ48" s="92"/>
      <c r="DA48" s="92"/>
      <c r="DB48" s="92"/>
      <c r="DC48" s="92"/>
      <c r="DD48" s="92"/>
      <c r="DE48" s="92"/>
      <c r="DF48" s="92"/>
      <c r="DG48" s="92"/>
      <c r="DH48" s="92"/>
      <c r="DI48" s="92"/>
      <c r="DJ48" s="92"/>
      <c r="DK48" s="92"/>
      <c r="DL48" s="92"/>
      <c r="DM48" s="92"/>
      <c r="DN48" s="92"/>
      <c r="DO48" s="92"/>
      <c r="DP48" s="92"/>
      <c r="DQ48" s="92"/>
      <c r="DR48" s="92"/>
      <c r="DS48" s="92"/>
      <c r="DT48" s="92"/>
      <c r="DU48" s="92"/>
      <c r="DV48" s="92"/>
      <c r="DW48" s="92"/>
      <c r="DX48" s="92"/>
      <c r="DY48" s="92"/>
      <c r="DZ48" s="92"/>
      <c r="EA48" s="92"/>
      <c r="EB48" s="92"/>
      <c r="EC48" s="92"/>
      <c r="ED48" s="92"/>
      <c r="EE48" s="92"/>
      <c r="EF48" s="92"/>
      <c r="EG48" s="92"/>
      <c r="EH48" s="92"/>
      <c r="EI48" s="92"/>
      <c r="EJ48" s="92"/>
      <c r="EK48" s="92"/>
      <c r="EL48" s="92"/>
      <c r="EM48" s="92"/>
      <c r="EN48" s="92"/>
      <c r="EO48" s="92"/>
      <c r="EP48" s="92"/>
      <c r="EQ48" s="92"/>
      <c r="ER48" s="92"/>
      <c r="ES48" s="92"/>
      <c r="ET48" s="92"/>
      <c r="EU48" s="92"/>
      <c r="EV48" s="92"/>
      <c r="EW48" s="92"/>
      <c r="EX48" s="92"/>
      <c r="EY48" s="92"/>
      <c r="EZ48" s="92"/>
      <c r="FA48" s="92"/>
      <c r="FB48" s="92"/>
      <c r="FC48" s="92"/>
      <c r="FD48" s="92"/>
      <c r="FE48" s="92"/>
      <c r="FF48" s="92"/>
      <c r="FG48" s="92"/>
      <c r="FH48" s="92"/>
      <c r="FI48" s="92"/>
      <c r="FJ48" s="92"/>
      <c r="FK48" s="92"/>
      <c r="FL48" s="92"/>
      <c r="FM48" s="92"/>
      <c r="FN48" s="92"/>
      <c r="FO48" s="92"/>
      <c r="FP48" s="92"/>
      <c r="FQ48" s="92"/>
      <c r="FR48" s="92"/>
      <c r="FS48" s="92"/>
      <c r="FT48" s="92"/>
      <c r="FU48" s="92"/>
      <c r="FV48" s="92"/>
      <c r="FW48" s="92"/>
      <c r="FX48" s="92"/>
      <c r="FY48" s="92"/>
      <c r="FZ48" s="92"/>
      <c r="GA48" s="92"/>
      <c r="GB48" s="92"/>
      <c r="GC48" s="92"/>
      <c r="GD48" s="92"/>
      <c r="GE48" s="92"/>
      <c r="GF48" s="92"/>
      <c r="GG48" s="92"/>
      <c r="GH48" s="92"/>
      <c r="GI48" s="92"/>
      <c r="GJ48" s="92"/>
      <c r="GK48" s="92"/>
      <c r="GL48" s="92"/>
      <c r="GM48" s="92"/>
      <c r="GN48" s="92"/>
      <c r="GO48" s="92"/>
      <c r="GP48" s="92"/>
      <c r="GQ48" s="92"/>
      <c r="GR48" s="92"/>
      <c r="GS48" s="92"/>
      <c r="GT48" s="92"/>
      <c r="GU48" s="92"/>
      <c r="GV48" s="92"/>
      <c r="GW48" s="92"/>
      <c r="GX48" s="92"/>
      <c r="GY48" s="92"/>
      <c r="GZ48" s="92"/>
      <c r="HA48" s="92"/>
      <c r="HB48" s="92"/>
      <c r="HC48" s="92"/>
      <c r="HD48" s="92"/>
      <c r="HE48" s="92"/>
      <c r="HF48" s="92"/>
      <c r="HG48" s="92"/>
      <c r="HH48" s="92"/>
      <c r="HI48" s="92"/>
      <c r="HJ48" s="92"/>
      <c r="HK48" s="92"/>
      <c r="HL48" s="92"/>
      <c r="HM48" s="92"/>
      <c r="HN48" s="92"/>
      <c r="HO48" s="92"/>
      <c r="HP48" s="92"/>
      <c r="HQ48" s="92"/>
      <c r="HR48" s="92"/>
      <c r="HS48" s="92"/>
      <c r="HT48" s="92"/>
      <c r="HU48" s="92"/>
      <c r="HV48" s="92"/>
      <c r="HW48" s="92"/>
      <c r="HX48" s="92"/>
      <c r="HY48" s="92"/>
      <c r="HZ48" s="92"/>
      <c r="IA48" s="92"/>
      <c r="IB48" s="92"/>
      <c r="IC48" s="92"/>
      <c r="ID48" s="92"/>
      <c r="IE48" s="92"/>
      <c r="IF48" s="92"/>
      <c r="IG48" s="92"/>
      <c r="IH48" s="92"/>
      <c r="II48" s="92"/>
      <c r="IJ48" s="92"/>
      <c r="IK48" s="92"/>
      <c r="IL48" s="92"/>
      <c r="IM48" s="92"/>
      <c r="IN48" s="92"/>
      <c r="IO48" s="92"/>
      <c r="IP48" s="92"/>
      <c r="IQ48" s="92"/>
      <c r="IR48" s="92"/>
      <c r="IS48" s="92"/>
      <c r="IT48" s="92"/>
      <c r="IU48" s="92"/>
    </row>
    <row r="49" s="43" customFormat="true" ht="135" spans="1:255">
      <c r="A49" s="62">
        <v>45</v>
      </c>
      <c r="B49" s="63" t="s">
        <v>171</v>
      </c>
      <c r="C49" s="63" t="s">
        <v>290</v>
      </c>
      <c r="D49" s="63" t="s">
        <v>37</v>
      </c>
      <c r="E49" s="63" t="s">
        <v>291</v>
      </c>
      <c r="F49" s="63" t="s">
        <v>292</v>
      </c>
      <c r="G49" s="63" t="s">
        <v>46</v>
      </c>
      <c r="H49" s="69" t="s">
        <v>293</v>
      </c>
      <c r="I49" s="31" t="s">
        <v>294</v>
      </c>
      <c r="J49" s="63" t="s">
        <v>71</v>
      </c>
      <c r="K49" s="63" t="s">
        <v>227</v>
      </c>
      <c r="L49" s="63"/>
      <c r="M49" s="31"/>
      <c r="N49" s="63"/>
      <c r="O49" s="92"/>
      <c r="P49" s="40" t="e">
        <f ca="1">VLOOKUP(C49,'[1]企业科技特派员信息汇总表-318.9点'!$P$1:$X$65536,9,FALSE)</f>
        <v>#N/A</v>
      </c>
      <c r="Q49" s="40" t="e">
        <f ca="1">VLOOKUP(C49,'[1]企业科技特派团信息汇总表-318.9点'!$P$1:$Y$65536,10,FALSE)</f>
        <v>#N/A</v>
      </c>
      <c r="R49" s="40" t="e">
        <f ca="1">VLOOKUP($C49,[2]Sheet3!$B$1:$G$65536,6,FALSE)</f>
        <v>#N/A</v>
      </c>
      <c r="S49" s="40" t="e">
        <f ca="1">VLOOKUP($C49,[3]Sheet1!$C$1:$D$65536,2,FALSE)</f>
        <v>#N/A</v>
      </c>
      <c r="T49" s="40" t="e">
        <f ca="1">VLOOKUP($C49,[4]Sheet1!$B$1:$D$65536,3,FALSE)</f>
        <v>#N/A</v>
      </c>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2"/>
      <c r="BR49" s="92"/>
      <c r="BS49" s="92"/>
      <c r="BT49" s="92"/>
      <c r="BU49" s="92"/>
      <c r="BV49" s="92"/>
      <c r="BW49" s="92"/>
      <c r="BX49" s="92"/>
      <c r="BY49" s="92"/>
      <c r="BZ49" s="92"/>
      <c r="CA49" s="92"/>
      <c r="CB49" s="92"/>
      <c r="CC49" s="92"/>
      <c r="CD49" s="92"/>
      <c r="CE49" s="92"/>
      <c r="CF49" s="92"/>
      <c r="CG49" s="92"/>
      <c r="CH49" s="92"/>
      <c r="CI49" s="92"/>
      <c r="CJ49" s="92"/>
      <c r="CK49" s="92"/>
      <c r="CL49" s="92"/>
      <c r="CM49" s="92"/>
      <c r="CN49" s="92"/>
      <c r="CO49" s="92"/>
      <c r="CP49" s="92"/>
      <c r="CQ49" s="92"/>
      <c r="CR49" s="92"/>
      <c r="CS49" s="92"/>
      <c r="CT49" s="92"/>
      <c r="CU49" s="92"/>
      <c r="CV49" s="92"/>
      <c r="CW49" s="92"/>
      <c r="CX49" s="92"/>
      <c r="CY49" s="92"/>
      <c r="CZ49" s="92"/>
      <c r="DA49" s="92"/>
      <c r="DB49" s="92"/>
      <c r="DC49" s="92"/>
      <c r="DD49" s="92"/>
      <c r="DE49" s="92"/>
      <c r="DF49" s="92"/>
      <c r="DG49" s="92"/>
      <c r="DH49" s="92"/>
      <c r="DI49" s="92"/>
      <c r="DJ49" s="92"/>
      <c r="DK49" s="92"/>
      <c r="DL49" s="92"/>
      <c r="DM49" s="92"/>
      <c r="DN49" s="92"/>
      <c r="DO49" s="92"/>
      <c r="DP49" s="92"/>
      <c r="DQ49" s="92"/>
      <c r="DR49" s="92"/>
      <c r="DS49" s="92"/>
      <c r="DT49" s="92"/>
      <c r="DU49" s="92"/>
      <c r="DV49" s="92"/>
      <c r="DW49" s="92"/>
      <c r="DX49" s="92"/>
      <c r="DY49" s="92"/>
      <c r="DZ49" s="92"/>
      <c r="EA49" s="92"/>
      <c r="EB49" s="92"/>
      <c r="EC49" s="92"/>
      <c r="ED49" s="92"/>
      <c r="EE49" s="92"/>
      <c r="EF49" s="92"/>
      <c r="EG49" s="92"/>
      <c r="EH49" s="92"/>
      <c r="EI49" s="92"/>
      <c r="EJ49" s="92"/>
      <c r="EK49" s="92"/>
      <c r="EL49" s="92"/>
      <c r="EM49" s="92"/>
      <c r="EN49" s="92"/>
      <c r="EO49" s="92"/>
      <c r="EP49" s="92"/>
      <c r="EQ49" s="92"/>
      <c r="ER49" s="92"/>
      <c r="ES49" s="92"/>
      <c r="ET49" s="92"/>
      <c r="EU49" s="92"/>
      <c r="EV49" s="92"/>
      <c r="EW49" s="92"/>
      <c r="EX49" s="92"/>
      <c r="EY49" s="92"/>
      <c r="EZ49" s="92"/>
      <c r="FA49" s="92"/>
      <c r="FB49" s="92"/>
      <c r="FC49" s="92"/>
      <c r="FD49" s="92"/>
      <c r="FE49" s="92"/>
      <c r="FF49" s="92"/>
      <c r="FG49" s="92"/>
      <c r="FH49" s="92"/>
      <c r="FI49" s="92"/>
      <c r="FJ49" s="92"/>
      <c r="FK49" s="92"/>
      <c r="FL49" s="92"/>
      <c r="FM49" s="92"/>
      <c r="FN49" s="92"/>
      <c r="FO49" s="92"/>
      <c r="FP49" s="92"/>
      <c r="FQ49" s="92"/>
      <c r="FR49" s="92"/>
      <c r="FS49" s="92"/>
      <c r="FT49" s="92"/>
      <c r="FU49" s="92"/>
      <c r="FV49" s="92"/>
      <c r="FW49" s="92"/>
      <c r="FX49" s="92"/>
      <c r="FY49" s="92"/>
      <c r="FZ49" s="92"/>
      <c r="GA49" s="92"/>
      <c r="GB49" s="92"/>
      <c r="GC49" s="92"/>
      <c r="GD49" s="92"/>
      <c r="GE49" s="92"/>
      <c r="GF49" s="92"/>
      <c r="GG49" s="92"/>
      <c r="GH49" s="92"/>
      <c r="GI49" s="92"/>
      <c r="GJ49" s="92"/>
      <c r="GK49" s="92"/>
      <c r="GL49" s="92"/>
      <c r="GM49" s="92"/>
      <c r="GN49" s="92"/>
      <c r="GO49" s="92"/>
      <c r="GP49" s="92"/>
      <c r="GQ49" s="92"/>
      <c r="GR49" s="92"/>
      <c r="GS49" s="92"/>
      <c r="GT49" s="92"/>
      <c r="GU49" s="92"/>
      <c r="GV49" s="92"/>
      <c r="GW49" s="92"/>
      <c r="GX49" s="92"/>
      <c r="GY49" s="92"/>
      <c r="GZ49" s="92"/>
      <c r="HA49" s="92"/>
      <c r="HB49" s="92"/>
      <c r="HC49" s="92"/>
      <c r="HD49" s="92"/>
      <c r="HE49" s="92"/>
      <c r="HF49" s="92"/>
      <c r="HG49" s="92"/>
      <c r="HH49" s="92"/>
      <c r="HI49" s="92"/>
      <c r="HJ49" s="92"/>
      <c r="HK49" s="92"/>
      <c r="HL49" s="92"/>
      <c r="HM49" s="92"/>
      <c r="HN49" s="92"/>
      <c r="HO49" s="92"/>
      <c r="HP49" s="92"/>
      <c r="HQ49" s="92"/>
      <c r="HR49" s="92"/>
      <c r="HS49" s="92"/>
      <c r="HT49" s="92"/>
      <c r="HU49" s="92"/>
      <c r="HV49" s="92"/>
      <c r="HW49" s="92"/>
      <c r="HX49" s="92"/>
      <c r="HY49" s="92"/>
      <c r="HZ49" s="92"/>
      <c r="IA49" s="92"/>
      <c r="IB49" s="92"/>
      <c r="IC49" s="92"/>
      <c r="ID49" s="92"/>
      <c r="IE49" s="92"/>
      <c r="IF49" s="92"/>
      <c r="IG49" s="92"/>
      <c r="IH49" s="92"/>
      <c r="II49" s="92"/>
      <c r="IJ49" s="92"/>
      <c r="IK49" s="92"/>
      <c r="IL49" s="92"/>
      <c r="IM49" s="92"/>
      <c r="IN49" s="92"/>
      <c r="IO49" s="92"/>
      <c r="IP49" s="92"/>
      <c r="IQ49" s="92"/>
      <c r="IR49" s="92"/>
      <c r="IS49" s="92"/>
      <c r="IT49" s="92"/>
      <c r="IU49" s="92"/>
    </row>
    <row r="50" s="43" customFormat="true" ht="40.5" spans="1:255">
      <c r="A50" s="62">
        <v>46</v>
      </c>
      <c r="B50" s="63" t="s">
        <v>171</v>
      </c>
      <c r="C50" s="63" t="s">
        <v>295</v>
      </c>
      <c r="D50" s="63" t="s">
        <v>37</v>
      </c>
      <c r="E50" s="63" t="s">
        <v>296</v>
      </c>
      <c r="F50" s="63">
        <v>15077507915</v>
      </c>
      <c r="G50" s="63" t="s">
        <v>83</v>
      </c>
      <c r="H50" s="69" t="s">
        <v>297</v>
      </c>
      <c r="I50" s="31" t="s">
        <v>298</v>
      </c>
      <c r="J50" s="63" t="s">
        <v>71</v>
      </c>
      <c r="K50" s="63" t="s">
        <v>227</v>
      </c>
      <c r="L50" s="63" t="s">
        <v>49</v>
      </c>
      <c r="M50" s="31" t="s">
        <v>299</v>
      </c>
      <c r="N50" s="63"/>
      <c r="O50" s="92"/>
      <c r="P50" s="40" t="e">
        <f ca="1">VLOOKUP(C50,'[1]企业科技特派员信息汇总表-318.9点'!$P$1:$X$65536,9,FALSE)</f>
        <v>#N/A</v>
      </c>
      <c r="Q50" s="40" t="e">
        <f ca="1">VLOOKUP(C50,'[1]企业科技特派团信息汇总表-318.9点'!$P$1:$Y$65536,10,FALSE)</f>
        <v>#N/A</v>
      </c>
      <c r="R50" s="40" t="e">
        <f ca="1">VLOOKUP($C50,[2]Sheet3!$B$1:$G$65536,6,FALSE)</f>
        <v>#N/A</v>
      </c>
      <c r="S50" s="40" t="e">
        <f ca="1">VLOOKUP($C50,[3]Sheet1!$C$1:$D$65536,2,FALSE)</f>
        <v>#N/A</v>
      </c>
      <c r="T50" s="40" t="e">
        <f ca="1">VLOOKUP($C50,[4]Sheet1!$B$1:$D$65536,3,FALSE)</f>
        <v>#N/A</v>
      </c>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2"/>
      <c r="BR50" s="92"/>
      <c r="BS50" s="92"/>
      <c r="BT50" s="92"/>
      <c r="BU50" s="92"/>
      <c r="BV50" s="92"/>
      <c r="BW50" s="92"/>
      <c r="BX50" s="92"/>
      <c r="BY50" s="92"/>
      <c r="BZ50" s="92"/>
      <c r="CA50" s="92"/>
      <c r="CB50" s="92"/>
      <c r="CC50" s="92"/>
      <c r="CD50" s="92"/>
      <c r="CE50" s="92"/>
      <c r="CF50" s="92"/>
      <c r="CG50" s="92"/>
      <c r="CH50" s="92"/>
      <c r="CI50" s="92"/>
      <c r="CJ50" s="92"/>
      <c r="CK50" s="92"/>
      <c r="CL50" s="92"/>
      <c r="CM50" s="92"/>
      <c r="CN50" s="92"/>
      <c r="CO50" s="92"/>
      <c r="CP50" s="92"/>
      <c r="CQ50" s="92"/>
      <c r="CR50" s="92"/>
      <c r="CS50" s="92"/>
      <c r="CT50" s="92"/>
      <c r="CU50" s="92"/>
      <c r="CV50" s="92"/>
      <c r="CW50" s="92"/>
      <c r="CX50" s="92"/>
      <c r="CY50" s="92"/>
      <c r="CZ50" s="92"/>
      <c r="DA50" s="92"/>
      <c r="DB50" s="92"/>
      <c r="DC50" s="92"/>
      <c r="DD50" s="92"/>
      <c r="DE50" s="92"/>
      <c r="DF50" s="92"/>
      <c r="DG50" s="92"/>
      <c r="DH50" s="92"/>
      <c r="DI50" s="92"/>
      <c r="DJ50" s="92"/>
      <c r="DK50" s="92"/>
      <c r="DL50" s="92"/>
      <c r="DM50" s="92"/>
      <c r="DN50" s="92"/>
      <c r="DO50" s="92"/>
      <c r="DP50" s="92"/>
      <c r="DQ50" s="92"/>
      <c r="DR50" s="92"/>
      <c r="DS50" s="92"/>
      <c r="DT50" s="92"/>
      <c r="DU50" s="92"/>
      <c r="DV50" s="92"/>
      <c r="DW50" s="92"/>
      <c r="DX50" s="92"/>
      <c r="DY50" s="92"/>
      <c r="DZ50" s="92"/>
      <c r="EA50" s="92"/>
      <c r="EB50" s="92"/>
      <c r="EC50" s="92"/>
      <c r="ED50" s="92"/>
      <c r="EE50" s="92"/>
      <c r="EF50" s="92"/>
      <c r="EG50" s="92"/>
      <c r="EH50" s="92"/>
      <c r="EI50" s="92"/>
      <c r="EJ50" s="92"/>
      <c r="EK50" s="92"/>
      <c r="EL50" s="92"/>
      <c r="EM50" s="92"/>
      <c r="EN50" s="92"/>
      <c r="EO50" s="92"/>
      <c r="EP50" s="92"/>
      <c r="EQ50" s="92"/>
      <c r="ER50" s="92"/>
      <c r="ES50" s="92"/>
      <c r="ET50" s="92"/>
      <c r="EU50" s="92"/>
      <c r="EV50" s="92"/>
      <c r="EW50" s="92"/>
      <c r="EX50" s="92"/>
      <c r="EY50" s="92"/>
      <c r="EZ50" s="92"/>
      <c r="FA50" s="92"/>
      <c r="FB50" s="92"/>
      <c r="FC50" s="92"/>
      <c r="FD50" s="92"/>
      <c r="FE50" s="92"/>
      <c r="FF50" s="92"/>
      <c r="FG50" s="92"/>
      <c r="FH50" s="92"/>
      <c r="FI50" s="92"/>
      <c r="FJ50" s="92"/>
      <c r="FK50" s="92"/>
      <c r="FL50" s="92"/>
      <c r="FM50" s="92"/>
      <c r="FN50" s="92"/>
      <c r="FO50" s="92"/>
      <c r="FP50" s="92"/>
      <c r="FQ50" s="92"/>
      <c r="FR50" s="92"/>
      <c r="FS50" s="92"/>
      <c r="FT50" s="92"/>
      <c r="FU50" s="92"/>
      <c r="FV50" s="92"/>
      <c r="FW50" s="92"/>
      <c r="FX50" s="92"/>
      <c r="FY50" s="92"/>
      <c r="FZ50" s="92"/>
      <c r="GA50" s="92"/>
      <c r="GB50" s="92"/>
      <c r="GC50" s="92"/>
      <c r="GD50" s="92"/>
      <c r="GE50" s="92"/>
      <c r="GF50" s="92"/>
      <c r="GG50" s="92"/>
      <c r="GH50" s="92"/>
      <c r="GI50" s="92"/>
      <c r="GJ50" s="92"/>
      <c r="GK50" s="92"/>
      <c r="GL50" s="92"/>
      <c r="GM50" s="92"/>
      <c r="GN50" s="92"/>
      <c r="GO50" s="92"/>
      <c r="GP50" s="92"/>
      <c r="GQ50" s="92"/>
      <c r="GR50" s="92"/>
      <c r="GS50" s="92"/>
      <c r="GT50" s="92"/>
      <c r="GU50" s="92"/>
      <c r="GV50" s="92"/>
      <c r="GW50" s="92"/>
      <c r="GX50" s="92"/>
      <c r="GY50" s="92"/>
      <c r="GZ50" s="92"/>
      <c r="HA50" s="92"/>
      <c r="HB50" s="92"/>
      <c r="HC50" s="92"/>
      <c r="HD50" s="92"/>
      <c r="HE50" s="92"/>
      <c r="HF50" s="92"/>
      <c r="HG50" s="92"/>
      <c r="HH50" s="92"/>
      <c r="HI50" s="92"/>
      <c r="HJ50" s="92"/>
      <c r="HK50" s="92"/>
      <c r="HL50" s="92"/>
      <c r="HM50" s="92"/>
      <c r="HN50" s="92"/>
      <c r="HO50" s="92"/>
      <c r="HP50" s="92"/>
      <c r="HQ50" s="92"/>
      <c r="HR50" s="92"/>
      <c r="HS50" s="92"/>
      <c r="HT50" s="92"/>
      <c r="HU50" s="92"/>
      <c r="HV50" s="92"/>
      <c r="HW50" s="92"/>
      <c r="HX50" s="92"/>
      <c r="HY50" s="92"/>
      <c r="HZ50" s="92"/>
      <c r="IA50" s="92"/>
      <c r="IB50" s="92"/>
      <c r="IC50" s="92"/>
      <c r="ID50" s="92"/>
      <c r="IE50" s="92"/>
      <c r="IF50" s="92"/>
      <c r="IG50" s="92"/>
      <c r="IH50" s="92"/>
      <c r="II50" s="92"/>
      <c r="IJ50" s="92"/>
      <c r="IK50" s="92"/>
      <c r="IL50" s="92"/>
      <c r="IM50" s="92"/>
      <c r="IN50" s="92"/>
      <c r="IO50" s="92"/>
      <c r="IP50" s="92"/>
      <c r="IQ50" s="92"/>
      <c r="IR50" s="92"/>
      <c r="IS50" s="92"/>
      <c r="IT50" s="92"/>
      <c r="IU50" s="92"/>
    </row>
    <row r="51" s="42" customFormat="true" ht="40.5" spans="1:255">
      <c r="A51" s="62">
        <v>47</v>
      </c>
      <c r="B51" s="63" t="s">
        <v>171</v>
      </c>
      <c r="C51" s="63" t="s">
        <v>300</v>
      </c>
      <c r="D51" s="63" t="s">
        <v>37</v>
      </c>
      <c r="E51" s="63" t="s">
        <v>301</v>
      </c>
      <c r="F51" s="70" t="s">
        <v>302</v>
      </c>
      <c r="G51" s="63" t="s">
        <v>192</v>
      </c>
      <c r="H51" s="69" t="s">
        <v>303</v>
      </c>
      <c r="I51" s="31" t="s">
        <v>304</v>
      </c>
      <c r="J51" s="63" t="s">
        <v>71</v>
      </c>
      <c r="K51" s="63" t="s">
        <v>227</v>
      </c>
      <c r="L51" s="63"/>
      <c r="M51" s="31" t="s">
        <v>305</v>
      </c>
      <c r="N51" s="63"/>
      <c r="O51" s="91"/>
      <c r="P51" s="40" t="e">
        <f ca="1">VLOOKUP(C51,'[1]企业科技特派员信息汇总表-318.9点'!$P$1:$X$65536,9,FALSE)</f>
        <v>#N/A</v>
      </c>
      <c r="Q51" s="40" t="e">
        <f ca="1">VLOOKUP(C51,'[1]企业科技特派团信息汇总表-318.9点'!$P$1:$Y$65536,10,FALSE)</f>
        <v>#N/A</v>
      </c>
      <c r="R51" s="40" t="e">
        <f ca="1">VLOOKUP($C51,[2]Sheet3!$B$1:$G$65536,6,FALSE)</f>
        <v>#N/A</v>
      </c>
      <c r="S51" s="40" t="e">
        <f ca="1">VLOOKUP($C51,[3]Sheet1!$C$1:$D$65536,2,FALSE)</f>
        <v>#N/A</v>
      </c>
      <c r="T51" s="40" t="e">
        <f ca="1">VLOOKUP($C51,[4]Sheet1!$B$1:$D$65536,3,FALSE)</f>
        <v>#N/A</v>
      </c>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1"/>
      <c r="BR51" s="91"/>
      <c r="BS51" s="91"/>
      <c r="BT51" s="91"/>
      <c r="BU51" s="91"/>
      <c r="BV51" s="91"/>
      <c r="BW51" s="91"/>
      <c r="BX51" s="91"/>
      <c r="BY51" s="91"/>
      <c r="BZ51" s="91"/>
      <c r="CA51" s="91"/>
      <c r="CB51" s="91"/>
      <c r="CC51" s="91"/>
      <c r="CD51" s="91"/>
      <c r="CE51" s="91"/>
      <c r="CF51" s="91"/>
      <c r="CG51" s="91"/>
      <c r="CH51" s="91"/>
      <c r="CI51" s="91"/>
      <c r="CJ51" s="91"/>
      <c r="CK51" s="91"/>
      <c r="CL51" s="91"/>
      <c r="CM51" s="91"/>
      <c r="CN51" s="91"/>
      <c r="CO51" s="91"/>
      <c r="CP51" s="91"/>
      <c r="CQ51" s="91"/>
      <c r="CR51" s="91"/>
      <c r="CS51" s="91"/>
      <c r="CT51" s="91"/>
      <c r="CU51" s="91"/>
      <c r="CV51" s="91"/>
      <c r="CW51" s="91"/>
      <c r="CX51" s="91"/>
      <c r="CY51" s="91"/>
      <c r="CZ51" s="91"/>
      <c r="DA51" s="91"/>
      <c r="DB51" s="91"/>
      <c r="DC51" s="91"/>
      <c r="DD51" s="91"/>
      <c r="DE51" s="91"/>
      <c r="DF51" s="91"/>
      <c r="DG51" s="91"/>
      <c r="DH51" s="91"/>
      <c r="DI51" s="91"/>
      <c r="DJ51" s="91"/>
      <c r="DK51" s="91"/>
      <c r="DL51" s="91"/>
      <c r="DM51" s="91"/>
      <c r="DN51" s="91"/>
      <c r="DO51" s="91"/>
      <c r="DP51" s="91"/>
      <c r="DQ51" s="91"/>
      <c r="DR51" s="91"/>
      <c r="DS51" s="91"/>
      <c r="DT51" s="91"/>
      <c r="DU51" s="91"/>
      <c r="DV51" s="91"/>
      <c r="DW51" s="91"/>
      <c r="DX51" s="91"/>
      <c r="DY51" s="91"/>
      <c r="DZ51" s="91"/>
      <c r="EA51" s="91"/>
      <c r="EB51" s="91"/>
      <c r="EC51" s="91"/>
      <c r="ED51" s="91"/>
      <c r="EE51" s="91"/>
      <c r="EF51" s="91"/>
      <c r="EG51" s="91"/>
      <c r="EH51" s="91"/>
      <c r="EI51" s="91"/>
      <c r="EJ51" s="91"/>
      <c r="EK51" s="91"/>
      <c r="EL51" s="91"/>
      <c r="EM51" s="91"/>
      <c r="EN51" s="91"/>
      <c r="EO51" s="91"/>
      <c r="EP51" s="91"/>
      <c r="EQ51" s="91"/>
      <c r="ER51" s="91"/>
      <c r="ES51" s="91"/>
      <c r="ET51" s="91"/>
      <c r="EU51" s="91"/>
      <c r="EV51" s="91"/>
      <c r="EW51" s="91"/>
      <c r="EX51" s="91"/>
      <c r="EY51" s="91"/>
      <c r="EZ51" s="91"/>
      <c r="FA51" s="91"/>
      <c r="FB51" s="91"/>
      <c r="FC51" s="91"/>
      <c r="FD51" s="91"/>
      <c r="FE51" s="91"/>
      <c r="FF51" s="91"/>
      <c r="FG51" s="91"/>
      <c r="FH51" s="91"/>
      <c r="FI51" s="91"/>
      <c r="FJ51" s="91"/>
      <c r="FK51" s="91"/>
      <c r="FL51" s="91"/>
      <c r="FM51" s="91"/>
      <c r="FN51" s="91"/>
      <c r="FO51" s="91"/>
      <c r="FP51" s="91"/>
      <c r="FQ51" s="91"/>
      <c r="FR51" s="91"/>
      <c r="FS51" s="91"/>
      <c r="FT51" s="91"/>
      <c r="FU51" s="91"/>
      <c r="FV51" s="91"/>
      <c r="FW51" s="91"/>
      <c r="FX51" s="91"/>
      <c r="FY51" s="91"/>
      <c r="FZ51" s="91"/>
      <c r="GA51" s="91"/>
      <c r="GB51" s="91"/>
      <c r="GC51" s="91"/>
      <c r="GD51" s="91"/>
      <c r="GE51" s="91"/>
      <c r="GF51" s="91"/>
      <c r="GG51" s="91"/>
      <c r="GH51" s="91"/>
      <c r="GI51" s="91"/>
      <c r="GJ51" s="91"/>
      <c r="GK51" s="91"/>
      <c r="GL51" s="91"/>
      <c r="GM51" s="91"/>
      <c r="GN51" s="91"/>
      <c r="GO51" s="91"/>
      <c r="GP51" s="91"/>
      <c r="GQ51" s="91"/>
      <c r="GR51" s="91"/>
      <c r="GS51" s="91"/>
      <c r="GT51" s="91"/>
      <c r="GU51" s="91"/>
      <c r="GV51" s="91"/>
      <c r="GW51" s="91"/>
      <c r="GX51" s="91"/>
      <c r="GY51" s="91"/>
      <c r="GZ51" s="91"/>
      <c r="HA51" s="91"/>
      <c r="HB51" s="91"/>
      <c r="HC51" s="91"/>
      <c r="HD51" s="91"/>
      <c r="HE51" s="91"/>
      <c r="HF51" s="91"/>
      <c r="HG51" s="91"/>
      <c r="HH51" s="91"/>
      <c r="HI51" s="91"/>
      <c r="HJ51" s="91"/>
      <c r="HK51" s="91"/>
      <c r="HL51" s="91"/>
      <c r="HM51" s="91"/>
      <c r="HN51" s="91"/>
      <c r="HO51" s="91"/>
      <c r="HP51" s="91"/>
      <c r="HQ51" s="91"/>
      <c r="HR51" s="91"/>
      <c r="HS51" s="91"/>
      <c r="HT51" s="91"/>
      <c r="HU51" s="91"/>
      <c r="HV51" s="91"/>
      <c r="HW51" s="91"/>
      <c r="HX51" s="91"/>
      <c r="HY51" s="91"/>
      <c r="HZ51" s="91"/>
      <c r="IA51" s="91"/>
      <c r="IB51" s="91"/>
      <c r="IC51" s="91"/>
      <c r="ID51" s="91"/>
      <c r="IE51" s="91"/>
      <c r="IF51" s="91"/>
      <c r="IG51" s="91"/>
      <c r="IH51" s="91"/>
      <c r="II51" s="91"/>
      <c r="IJ51" s="91"/>
      <c r="IK51" s="91"/>
      <c r="IL51" s="91"/>
      <c r="IM51" s="91"/>
      <c r="IN51" s="91"/>
      <c r="IO51" s="91"/>
      <c r="IP51" s="91"/>
      <c r="IQ51" s="91"/>
      <c r="IR51" s="91"/>
      <c r="IS51" s="91"/>
      <c r="IT51" s="91"/>
      <c r="IU51" s="91"/>
    </row>
    <row r="52" s="42" customFormat="true" ht="40.5" spans="1:255">
      <c r="A52" s="62">
        <v>48</v>
      </c>
      <c r="B52" s="63" t="s">
        <v>171</v>
      </c>
      <c r="C52" s="63" t="s">
        <v>306</v>
      </c>
      <c r="D52" s="63" t="s">
        <v>37</v>
      </c>
      <c r="E52" s="63" t="s">
        <v>307</v>
      </c>
      <c r="F52" s="63">
        <v>18172579807</v>
      </c>
      <c r="G52" s="63" t="s">
        <v>28</v>
      </c>
      <c r="H52" s="69" t="s">
        <v>308</v>
      </c>
      <c r="I52" s="31" t="s">
        <v>309</v>
      </c>
      <c r="J52" s="63" t="s">
        <v>71</v>
      </c>
      <c r="K52" s="63" t="s">
        <v>227</v>
      </c>
      <c r="L52" s="63"/>
      <c r="M52" s="31" t="s">
        <v>310</v>
      </c>
      <c r="N52" s="63"/>
      <c r="O52" s="91"/>
      <c r="P52" s="40" t="e">
        <f ca="1">VLOOKUP(C52,'[1]企业科技特派员信息汇总表-318.9点'!$P$1:$X$65536,9,FALSE)</f>
        <v>#N/A</v>
      </c>
      <c r="Q52" s="40" t="e">
        <f ca="1">VLOOKUP(C52,'[1]企业科技特派团信息汇总表-318.9点'!$P$1:$Y$65536,10,FALSE)</f>
        <v>#N/A</v>
      </c>
      <c r="R52" s="40" t="e">
        <f ca="1">VLOOKUP($C52,[2]Sheet3!$B$1:$G$65536,6,FALSE)</f>
        <v>#N/A</v>
      </c>
      <c r="S52" s="40" t="e">
        <f ca="1">VLOOKUP($C52,[3]Sheet1!$C$1:$D$65536,2,FALSE)</f>
        <v>#N/A</v>
      </c>
      <c r="T52" s="40" t="e">
        <f ca="1">VLOOKUP($C52,[4]Sheet1!$B$1:$D$65536,3,FALSE)</f>
        <v>#N/A</v>
      </c>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91"/>
      <c r="BR52" s="91"/>
      <c r="BS52" s="91"/>
      <c r="BT52" s="91"/>
      <c r="BU52" s="91"/>
      <c r="BV52" s="91"/>
      <c r="BW52" s="91"/>
      <c r="BX52" s="91"/>
      <c r="BY52" s="91"/>
      <c r="BZ52" s="91"/>
      <c r="CA52" s="91"/>
      <c r="CB52" s="91"/>
      <c r="CC52" s="91"/>
      <c r="CD52" s="91"/>
      <c r="CE52" s="91"/>
      <c r="CF52" s="91"/>
      <c r="CG52" s="91"/>
      <c r="CH52" s="91"/>
      <c r="CI52" s="91"/>
      <c r="CJ52" s="91"/>
      <c r="CK52" s="91"/>
      <c r="CL52" s="91"/>
      <c r="CM52" s="91"/>
      <c r="CN52" s="91"/>
      <c r="CO52" s="91"/>
      <c r="CP52" s="91"/>
      <c r="CQ52" s="91"/>
      <c r="CR52" s="91"/>
      <c r="CS52" s="91"/>
      <c r="CT52" s="91"/>
      <c r="CU52" s="91"/>
      <c r="CV52" s="91"/>
      <c r="CW52" s="91"/>
      <c r="CX52" s="91"/>
      <c r="CY52" s="91"/>
      <c r="CZ52" s="91"/>
      <c r="DA52" s="91"/>
      <c r="DB52" s="91"/>
      <c r="DC52" s="91"/>
      <c r="DD52" s="91"/>
      <c r="DE52" s="91"/>
      <c r="DF52" s="91"/>
      <c r="DG52" s="91"/>
      <c r="DH52" s="91"/>
      <c r="DI52" s="91"/>
      <c r="DJ52" s="91"/>
      <c r="DK52" s="91"/>
      <c r="DL52" s="91"/>
      <c r="DM52" s="91"/>
      <c r="DN52" s="91"/>
      <c r="DO52" s="91"/>
      <c r="DP52" s="91"/>
      <c r="DQ52" s="91"/>
      <c r="DR52" s="91"/>
      <c r="DS52" s="91"/>
      <c r="DT52" s="91"/>
      <c r="DU52" s="91"/>
      <c r="DV52" s="91"/>
      <c r="DW52" s="91"/>
      <c r="DX52" s="91"/>
      <c r="DY52" s="91"/>
      <c r="DZ52" s="91"/>
      <c r="EA52" s="91"/>
      <c r="EB52" s="91"/>
      <c r="EC52" s="91"/>
      <c r="ED52" s="91"/>
      <c r="EE52" s="91"/>
      <c r="EF52" s="91"/>
      <c r="EG52" s="91"/>
      <c r="EH52" s="91"/>
      <c r="EI52" s="91"/>
      <c r="EJ52" s="91"/>
      <c r="EK52" s="91"/>
      <c r="EL52" s="91"/>
      <c r="EM52" s="91"/>
      <c r="EN52" s="91"/>
      <c r="EO52" s="91"/>
      <c r="EP52" s="91"/>
      <c r="EQ52" s="91"/>
      <c r="ER52" s="91"/>
      <c r="ES52" s="91"/>
      <c r="ET52" s="91"/>
      <c r="EU52" s="91"/>
      <c r="EV52" s="91"/>
      <c r="EW52" s="91"/>
      <c r="EX52" s="91"/>
      <c r="EY52" s="91"/>
      <c r="EZ52" s="91"/>
      <c r="FA52" s="91"/>
      <c r="FB52" s="91"/>
      <c r="FC52" s="91"/>
      <c r="FD52" s="91"/>
      <c r="FE52" s="91"/>
      <c r="FF52" s="91"/>
      <c r="FG52" s="91"/>
      <c r="FH52" s="91"/>
      <c r="FI52" s="91"/>
      <c r="FJ52" s="91"/>
      <c r="FK52" s="91"/>
      <c r="FL52" s="91"/>
      <c r="FM52" s="91"/>
      <c r="FN52" s="91"/>
      <c r="FO52" s="91"/>
      <c r="FP52" s="91"/>
      <c r="FQ52" s="91"/>
      <c r="FR52" s="91"/>
      <c r="FS52" s="91"/>
      <c r="FT52" s="91"/>
      <c r="FU52" s="91"/>
      <c r="FV52" s="91"/>
      <c r="FW52" s="91"/>
      <c r="FX52" s="91"/>
      <c r="FY52" s="91"/>
      <c r="FZ52" s="91"/>
      <c r="GA52" s="91"/>
      <c r="GB52" s="91"/>
      <c r="GC52" s="91"/>
      <c r="GD52" s="91"/>
      <c r="GE52" s="91"/>
      <c r="GF52" s="91"/>
      <c r="GG52" s="91"/>
      <c r="GH52" s="91"/>
      <c r="GI52" s="91"/>
      <c r="GJ52" s="91"/>
      <c r="GK52" s="91"/>
      <c r="GL52" s="91"/>
      <c r="GM52" s="91"/>
      <c r="GN52" s="91"/>
      <c r="GO52" s="91"/>
      <c r="GP52" s="91"/>
      <c r="GQ52" s="91"/>
      <c r="GR52" s="91"/>
      <c r="GS52" s="91"/>
      <c r="GT52" s="91"/>
      <c r="GU52" s="91"/>
      <c r="GV52" s="91"/>
      <c r="GW52" s="91"/>
      <c r="GX52" s="91"/>
      <c r="GY52" s="91"/>
      <c r="GZ52" s="91"/>
      <c r="HA52" s="91"/>
      <c r="HB52" s="91"/>
      <c r="HC52" s="91"/>
      <c r="HD52" s="91"/>
      <c r="HE52" s="91"/>
      <c r="HF52" s="91"/>
      <c r="HG52" s="91"/>
      <c r="HH52" s="91"/>
      <c r="HI52" s="91"/>
      <c r="HJ52" s="91"/>
      <c r="HK52" s="91"/>
      <c r="HL52" s="91"/>
      <c r="HM52" s="91"/>
      <c r="HN52" s="91"/>
      <c r="HO52" s="91"/>
      <c r="HP52" s="91"/>
      <c r="HQ52" s="91"/>
      <c r="HR52" s="91"/>
      <c r="HS52" s="91"/>
      <c r="HT52" s="91"/>
      <c r="HU52" s="91"/>
      <c r="HV52" s="91"/>
      <c r="HW52" s="91"/>
      <c r="HX52" s="91"/>
      <c r="HY52" s="91"/>
      <c r="HZ52" s="91"/>
      <c r="IA52" s="91"/>
      <c r="IB52" s="91"/>
      <c r="IC52" s="91"/>
      <c r="ID52" s="91"/>
      <c r="IE52" s="91"/>
      <c r="IF52" s="91"/>
      <c r="IG52" s="91"/>
      <c r="IH52" s="91"/>
      <c r="II52" s="91"/>
      <c r="IJ52" s="91"/>
      <c r="IK52" s="91"/>
      <c r="IL52" s="91"/>
      <c r="IM52" s="91"/>
      <c r="IN52" s="91"/>
      <c r="IO52" s="91"/>
      <c r="IP52" s="91"/>
      <c r="IQ52" s="91"/>
      <c r="IR52" s="91"/>
      <c r="IS52" s="91"/>
      <c r="IT52" s="91"/>
      <c r="IU52" s="91"/>
    </row>
    <row r="53" s="42" customFormat="true" ht="108" spans="1:255">
      <c r="A53" s="62">
        <v>49</v>
      </c>
      <c r="B53" s="63" t="s">
        <v>171</v>
      </c>
      <c r="C53" s="63" t="s">
        <v>311</v>
      </c>
      <c r="D53" s="63" t="s">
        <v>37</v>
      </c>
      <c r="E53" s="63" t="s">
        <v>312</v>
      </c>
      <c r="F53" s="70" t="s">
        <v>313</v>
      </c>
      <c r="G53" s="62" t="s">
        <v>28</v>
      </c>
      <c r="H53" s="69" t="s">
        <v>314</v>
      </c>
      <c r="I53" s="31"/>
      <c r="J53" s="63" t="s">
        <v>71</v>
      </c>
      <c r="K53" s="63" t="s">
        <v>227</v>
      </c>
      <c r="L53" s="63"/>
      <c r="M53" s="31" t="s">
        <v>315</v>
      </c>
      <c r="N53" s="63"/>
      <c r="O53" s="91"/>
      <c r="P53" s="40" t="e">
        <f ca="1">VLOOKUP(C53,'[1]企业科技特派员信息汇总表-318.9点'!$P$1:$X$65536,9,FALSE)</f>
        <v>#N/A</v>
      </c>
      <c r="Q53" s="40" t="e">
        <f ca="1">VLOOKUP(C53,'[1]企业科技特派团信息汇总表-318.9点'!$P$1:$Y$65536,10,FALSE)</f>
        <v>#N/A</v>
      </c>
      <c r="R53" s="40" t="e">
        <f ca="1">VLOOKUP($C53,[2]Sheet3!$B$1:$G$65536,6,FALSE)</f>
        <v>#N/A</v>
      </c>
      <c r="S53" s="40" t="e">
        <f ca="1">VLOOKUP($C53,[3]Sheet1!$C$1:$D$65536,2,FALSE)</f>
        <v>#N/A</v>
      </c>
      <c r="T53" s="40" t="e">
        <f ca="1">VLOOKUP($C53,[4]Sheet1!$B$1:$D$65536,3,FALSE)</f>
        <v>#N/A</v>
      </c>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1"/>
      <c r="BR53" s="91"/>
      <c r="BS53" s="91"/>
      <c r="BT53" s="91"/>
      <c r="BU53" s="91"/>
      <c r="BV53" s="91"/>
      <c r="BW53" s="91"/>
      <c r="BX53" s="91"/>
      <c r="BY53" s="91"/>
      <c r="BZ53" s="91"/>
      <c r="CA53" s="91"/>
      <c r="CB53" s="91"/>
      <c r="CC53" s="91"/>
      <c r="CD53" s="91"/>
      <c r="CE53" s="91"/>
      <c r="CF53" s="91"/>
      <c r="CG53" s="91"/>
      <c r="CH53" s="91"/>
      <c r="CI53" s="91"/>
      <c r="CJ53" s="91"/>
      <c r="CK53" s="91"/>
      <c r="CL53" s="91"/>
      <c r="CM53" s="91"/>
      <c r="CN53" s="91"/>
      <c r="CO53" s="91"/>
      <c r="CP53" s="91"/>
      <c r="CQ53" s="91"/>
      <c r="CR53" s="91"/>
      <c r="CS53" s="91"/>
      <c r="CT53" s="91"/>
      <c r="CU53" s="91"/>
      <c r="CV53" s="91"/>
      <c r="CW53" s="91"/>
      <c r="CX53" s="91"/>
      <c r="CY53" s="91"/>
      <c r="CZ53" s="91"/>
      <c r="DA53" s="91"/>
      <c r="DB53" s="91"/>
      <c r="DC53" s="91"/>
      <c r="DD53" s="91"/>
      <c r="DE53" s="91"/>
      <c r="DF53" s="91"/>
      <c r="DG53" s="91"/>
      <c r="DH53" s="91"/>
      <c r="DI53" s="91"/>
      <c r="DJ53" s="91"/>
      <c r="DK53" s="91"/>
      <c r="DL53" s="91"/>
      <c r="DM53" s="91"/>
      <c r="DN53" s="91"/>
      <c r="DO53" s="91"/>
      <c r="DP53" s="91"/>
      <c r="DQ53" s="91"/>
      <c r="DR53" s="91"/>
      <c r="DS53" s="91"/>
      <c r="DT53" s="91"/>
      <c r="DU53" s="91"/>
      <c r="DV53" s="91"/>
      <c r="DW53" s="91"/>
      <c r="DX53" s="91"/>
      <c r="DY53" s="91"/>
      <c r="DZ53" s="91"/>
      <c r="EA53" s="91"/>
      <c r="EB53" s="91"/>
      <c r="EC53" s="91"/>
      <c r="ED53" s="91"/>
      <c r="EE53" s="91"/>
      <c r="EF53" s="91"/>
      <c r="EG53" s="91"/>
      <c r="EH53" s="91"/>
      <c r="EI53" s="91"/>
      <c r="EJ53" s="91"/>
      <c r="EK53" s="91"/>
      <c r="EL53" s="91"/>
      <c r="EM53" s="91"/>
      <c r="EN53" s="91"/>
      <c r="EO53" s="91"/>
      <c r="EP53" s="91"/>
      <c r="EQ53" s="91"/>
      <c r="ER53" s="91"/>
      <c r="ES53" s="91"/>
      <c r="ET53" s="91"/>
      <c r="EU53" s="91"/>
      <c r="EV53" s="91"/>
      <c r="EW53" s="91"/>
      <c r="EX53" s="91"/>
      <c r="EY53" s="91"/>
      <c r="EZ53" s="91"/>
      <c r="FA53" s="91"/>
      <c r="FB53" s="91"/>
      <c r="FC53" s="91"/>
      <c r="FD53" s="91"/>
      <c r="FE53" s="91"/>
      <c r="FF53" s="91"/>
      <c r="FG53" s="91"/>
      <c r="FH53" s="91"/>
      <c r="FI53" s="91"/>
      <c r="FJ53" s="91"/>
      <c r="FK53" s="91"/>
      <c r="FL53" s="91"/>
      <c r="FM53" s="91"/>
      <c r="FN53" s="91"/>
      <c r="FO53" s="91"/>
      <c r="FP53" s="91"/>
      <c r="FQ53" s="91"/>
      <c r="FR53" s="91"/>
      <c r="FS53" s="91"/>
      <c r="FT53" s="91"/>
      <c r="FU53" s="91"/>
      <c r="FV53" s="91"/>
      <c r="FW53" s="91"/>
      <c r="FX53" s="91"/>
      <c r="FY53" s="91"/>
      <c r="FZ53" s="91"/>
      <c r="GA53" s="91"/>
      <c r="GB53" s="91"/>
      <c r="GC53" s="91"/>
      <c r="GD53" s="91"/>
      <c r="GE53" s="91"/>
      <c r="GF53" s="91"/>
      <c r="GG53" s="91"/>
      <c r="GH53" s="91"/>
      <c r="GI53" s="91"/>
      <c r="GJ53" s="91"/>
      <c r="GK53" s="91"/>
      <c r="GL53" s="91"/>
      <c r="GM53" s="91"/>
      <c r="GN53" s="91"/>
      <c r="GO53" s="91"/>
      <c r="GP53" s="91"/>
      <c r="GQ53" s="91"/>
      <c r="GR53" s="91"/>
      <c r="GS53" s="91"/>
      <c r="GT53" s="91"/>
      <c r="GU53" s="91"/>
      <c r="GV53" s="91"/>
      <c r="GW53" s="91"/>
      <c r="GX53" s="91"/>
      <c r="GY53" s="91"/>
      <c r="GZ53" s="91"/>
      <c r="HA53" s="91"/>
      <c r="HB53" s="91"/>
      <c r="HC53" s="91"/>
      <c r="HD53" s="91"/>
      <c r="HE53" s="91"/>
      <c r="HF53" s="91"/>
      <c r="HG53" s="91"/>
      <c r="HH53" s="91"/>
      <c r="HI53" s="91"/>
      <c r="HJ53" s="91"/>
      <c r="HK53" s="91"/>
      <c r="HL53" s="91"/>
      <c r="HM53" s="91"/>
      <c r="HN53" s="91"/>
      <c r="HO53" s="91"/>
      <c r="HP53" s="91"/>
      <c r="HQ53" s="91"/>
      <c r="HR53" s="91"/>
      <c r="HS53" s="91"/>
      <c r="HT53" s="91"/>
      <c r="HU53" s="91"/>
      <c r="HV53" s="91"/>
      <c r="HW53" s="91"/>
      <c r="HX53" s="91"/>
      <c r="HY53" s="91"/>
      <c r="HZ53" s="91"/>
      <c r="IA53" s="91"/>
      <c r="IB53" s="91"/>
      <c r="IC53" s="91"/>
      <c r="ID53" s="91"/>
      <c r="IE53" s="91"/>
      <c r="IF53" s="91"/>
      <c r="IG53" s="91"/>
      <c r="IH53" s="91"/>
      <c r="II53" s="91"/>
      <c r="IJ53" s="91"/>
      <c r="IK53" s="91"/>
      <c r="IL53" s="91"/>
      <c r="IM53" s="91"/>
      <c r="IN53" s="91"/>
      <c r="IO53" s="91"/>
      <c r="IP53" s="91"/>
      <c r="IQ53" s="91"/>
      <c r="IR53" s="91"/>
      <c r="IS53" s="91"/>
      <c r="IT53" s="91"/>
      <c r="IU53" s="91"/>
    </row>
    <row r="54" s="42" customFormat="true" ht="40.5" spans="1:255">
      <c r="A54" s="62">
        <v>50</v>
      </c>
      <c r="B54" s="63" t="s">
        <v>171</v>
      </c>
      <c r="C54" s="63" t="s">
        <v>316</v>
      </c>
      <c r="D54" s="63" t="s">
        <v>37</v>
      </c>
      <c r="E54" s="63" t="s">
        <v>317</v>
      </c>
      <c r="F54" s="75">
        <v>15994517275</v>
      </c>
      <c r="G54" s="62" t="s">
        <v>169</v>
      </c>
      <c r="H54" s="69" t="s">
        <v>318</v>
      </c>
      <c r="I54" s="31"/>
      <c r="J54" s="63" t="s">
        <v>71</v>
      </c>
      <c r="K54" s="63" t="s">
        <v>227</v>
      </c>
      <c r="L54" s="63" t="s">
        <v>319</v>
      </c>
      <c r="M54" s="31"/>
      <c r="N54" s="63"/>
      <c r="O54" s="91"/>
      <c r="P54" s="40" t="e">
        <f ca="1">VLOOKUP(C54,'[1]企业科技特派员信息汇总表-318.9点'!$P$1:$X$65536,9,FALSE)</f>
        <v>#N/A</v>
      </c>
      <c r="Q54" s="40" t="e">
        <f ca="1">VLOOKUP(C54,'[1]企业科技特派团信息汇总表-318.9点'!$P$1:$Y$65536,10,FALSE)</f>
        <v>#N/A</v>
      </c>
      <c r="R54" s="40" t="e">
        <f ca="1">VLOOKUP($C54,[2]Sheet3!$B$1:$G$65536,6,FALSE)</f>
        <v>#N/A</v>
      </c>
      <c r="S54" s="40" t="e">
        <f ca="1">VLOOKUP($C54,[3]Sheet1!$C$1:$D$65536,2,FALSE)</f>
        <v>#N/A</v>
      </c>
      <c r="T54" s="40" t="e">
        <f ca="1">VLOOKUP($C54,[4]Sheet1!$B$1:$D$65536,3,FALSE)</f>
        <v>#N/A</v>
      </c>
      <c r="U54" s="91"/>
      <c r="V54" s="91"/>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1"/>
      <c r="BR54" s="91"/>
      <c r="BS54" s="91"/>
      <c r="BT54" s="91"/>
      <c r="BU54" s="91"/>
      <c r="BV54" s="91"/>
      <c r="BW54" s="91"/>
      <c r="BX54" s="91"/>
      <c r="BY54" s="91"/>
      <c r="BZ54" s="91"/>
      <c r="CA54" s="91"/>
      <c r="CB54" s="91"/>
      <c r="CC54" s="91"/>
      <c r="CD54" s="91"/>
      <c r="CE54" s="91"/>
      <c r="CF54" s="91"/>
      <c r="CG54" s="91"/>
      <c r="CH54" s="91"/>
      <c r="CI54" s="91"/>
      <c r="CJ54" s="91"/>
      <c r="CK54" s="91"/>
      <c r="CL54" s="91"/>
      <c r="CM54" s="91"/>
      <c r="CN54" s="91"/>
      <c r="CO54" s="91"/>
      <c r="CP54" s="91"/>
      <c r="CQ54" s="91"/>
      <c r="CR54" s="91"/>
      <c r="CS54" s="91"/>
      <c r="CT54" s="91"/>
      <c r="CU54" s="91"/>
      <c r="CV54" s="91"/>
      <c r="CW54" s="91"/>
      <c r="CX54" s="91"/>
      <c r="CY54" s="91"/>
      <c r="CZ54" s="91"/>
      <c r="DA54" s="91"/>
      <c r="DB54" s="91"/>
      <c r="DC54" s="91"/>
      <c r="DD54" s="91"/>
      <c r="DE54" s="91"/>
      <c r="DF54" s="91"/>
      <c r="DG54" s="91"/>
      <c r="DH54" s="91"/>
      <c r="DI54" s="91"/>
      <c r="DJ54" s="91"/>
      <c r="DK54" s="91"/>
      <c r="DL54" s="91"/>
      <c r="DM54" s="91"/>
      <c r="DN54" s="91"/>
      <c r="DO54" s="91"/>
      <c r="DP54" s="91"/>
      <c r="DQ54" s="91"/>
      <c r="DR54" s="91"/>
      <c r="DS54" s="91"/>
      <c r="DT54" s="91"/>
      <c r="DU54" s="91"/>
      <c r="DV54" s="91"/>
      <c r="DW54" s="91"/>
      <c r="DX54" s="91"/>
      <c r="DY54" s="91"/>
      <c r="DZ54" s="91"/>
      <c r="EA54" s="91"/>
      <c r="EB54" s="91"/>
      <c r="EC54" s="91"/>
      <c r="ED54" s="91"/>
      <c r="EE54" s="91"/>
      <c r="EF54" s="91"/>
      <c r="EG54" s="91"/>
      <c r="EH54" s="91"/>
      <c r="EI54" s="91"/>
      <c r="EJ54" s="91"/>
      <c r="EK54" s="91"/>
      <c r="EL54" s="91"/>
      <c r="EM54" s="91"/>
      <c r="EN54" s="91"/>
      <c r="EO54" s="91"/>
      <c r="EP54" s="91"/>
      <c r="EQ54" s="91"/>
      <c r="ER54" s="91"/>
      <c r="ES54" s="91"/>
      <c r="ET54" s="91"/>
      <c r="EU54" s="91"/>
      <c r="EV54" s="91"/>
      <c r="EW54" s="91"/>
      <c r="EX54" s="91"/>
      <c r="EY54" s="91"/>
      <c r="EZ54" s="91"/>
      <c r="FA54" s="91"/>
      <c r="FB54" s="91"/>
      <c r="FC54" s="91"/>
      <c r="FD54" s="91"/>
      <c r="FE54" s="91"/>
      <c r="FF54" s="91"/>
      <c r="FG54" s="91"/>
      <c r="FH54" s="91"/>
      <c r="FI54" s="91"/>
      <c r="FJ54" s="91"/>
      <c r="FK54" s="91"/>
      <c r="FL54" s="91"/>
      <c r="FM54" s="91"/>
      <c r="FN54" s="91"/>
      <c r="FO54" s="91"/>
      <c r="FP54" s="91"/>
      <c r="FQ54" s="91"/>
      <c r="FR54" s="91"/>
      <c r="FS54" s="91"/>
      <c r="FT54" s="91"/>
      <c r="FU54" s="91"/>
      <c r="FV54" s="91"/>
      <c r="FW54" s="91"/>
      <c r="FX54" s="91"/>
      <c r="FY54" s="91"/>
      <c r="FZ54" s="91"/>
      <c r="GA54" s="91"/>
      <c r="GB54" s="91"/>
      <c r="GC54" s="91"/>
      <c r="GD54" s="91"/>
      <c r="GE54" s="91"/>
      <c r="GF54" s="91"/>
      <c r="GG54" s="91"/>
      <c r="GH54" s="91"/>
      <c r="GI54" s="91"/>
      <c r="GJ54" s="91"/>
      <c r="GK54" s="91"/>
      <c r="GL54" s="91"/>
      <c r="GM54" s="91"/>
      <c r="GN54" s="91"/>
      <c r="GO54" s="91"/>
      <c r="GP54" s="91"/>
      <c r="GQ54" s="91"/>
      <c r="GR54" s="91"/>
      <c r="GS54" s="91"/>
      <c r="GT54" s="91"/>
      <c r="GU54" s="91"/>
      <c r="GV54" s="91"/>
      <c r="GW54" s="91"/>
      <c r="GX54" s="91"/>
      <c r="GY54" s="91"/>
      <c r="GZ54" s="91"/>
      <c r="HA54" s="91"/>
      <c r="HB54" s="91"/>
      <c r="HC54" s="91"/>
      <c r="HD54" s="91"/>
      <c r="HE54" s="91"/>
      <c r="HF54" s="91"/>
      <c r="HG54" s="91"/>
      <c r="HH54" s="91"/>
      <c r="HI54" s="91"/>
      <c r="HJ54" s="91"/>
      <c r="HK54" s="91"/>
      <c r="HL54" s="91"/>
      <c r="HM54" s="91"/>
      <c r="HN54" s="91"/>
      <c r="HO54" s="91"/>
      <c r="HP54" s="91"/>
      <c r="HQ54" s="91"/>
      <c r="HR54" s="91"/>
      <c r="HS54" s="91"/>
      <c r="HT54" s="91"/>
      <c r="HU54" s="91"/>
      <c r="HV54" s="91"/>
      <c r="HW54" s="91"/>
      <c r="HX54" s="91"/>
      <c r="HY54" s="91"/>
      <c r="HZ54" s="91"/>
      <c r="IA54" s="91"/>
      <c r="IB54" s="91"/>
      <c r="IC54" s="91"/>
      <c r="ID54" s="91"/>
      <c r="IE54" s="91"/>
      <c r="IF54" s="91"/>
      <c r="IG54" s="91"/>
      <c r="IH54" s="91"/>
      <c r="II54" s="91"/>
      <c r="IJ54" s="91"/>
      <c r="IK54" s="91"/>
      <c r="IL54" s="91"/>
      <c r="IM54" s="91"/>
      <c r="IN54" s="91"/>
      <c r="IO54" s="91"/>
      <c r="IP54" s="91"/>
      <c r="IQ54" s="91"/>
      <c r="IR54" s="91"/>
      <c r="IS54" s="91"/>
      <c r="IT54" s="91"/>
      <c r="IU54" s="91"/>
    </row>
    <row r="55" s="42" customFormat="true" ht="40.5" spans="1:255">
      <c r="A55" s="62">
        <v>51</v>
      </c>
      <c r="B55" s="62" t="s">
        <v>74</v>
      </c>
      <c r="C55" s="63" t="s">
        <v>320</v>
      </c>
      <c r="D55" s="63" t="s">
        <v>37</v>
      </c>
      <c r="E55" s="63" t="s">
        <v>321</v>
      </c>
      <c r="F55" s="63">
        <v>15977602308</v>
      </c>
      <c r="G55" s="63" t="s">
        <v>322</v>
      </c>
      <c r="H55" s="69" t="s">
        <v>323</v>
      </c>
      <c r="I55" s="31" t="s">
        <v>324</v>
      </c>
      <c r="J55" s="63" t="s">
        <v>71</v>
      </c>
      <c r="K55" s="63" t="s">
        <v>227</v>
      </c>
      <c r="L55" s="63"/>
      <c r="M55" s="31" t="s">
        <v>324</v>
      </c>
      <c r="N55" s="62"/>
      <c r="O55" s="91"/>
      <c r="P55" s="40" t="e">
        <f ca="1">VLOOKUP(C55,'[1]企业科技特派员信息汇总表-318.9点'!$P$1:$X$65536,9,FALSE)</f>
        <v>#N/A</v>
      </c>
      <c r="Q55" s="40" t="e">
        <f ca="1">VLOOKUP(C55,'[1]企业科技特派团信息汇总表-318.9点'!$P$1:$Y$65536,10,FALSE)</f>
        <v>#N/A</v>
      </c>
      <c r="R55" s="40" t="e">
        <f ca="1">VLOOKUP($C55,[2]Sheet3!$B$1:$G$65536,6,FALSE)</f>
        <v>#N/A</v>
      </c>
      <c r="S55" s="40" t="e">
        <f ca="1">VLOOKUP($C55,[3]Sheet1!$C$1:$D$65536,2,FALSE)</f>
        <v>#N/A</v>
      </c>
      <c r="T55" s="40" t="e">
        <f ca="1">VLOOKUP($C55,[4]Sheet1!$B$1:$D$65536,3,FALSE)</f>
        <v>#N/A</v>
      </c>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c r="BD55" s="91"/>
      <c r="BE55" s="91"/>
      <c r="BF55" s="91"/>
      <c r="BG55" s="91"/>
      <c r="BH55" s="91"/>
      <c r="BI55" s="91"/>
      <c r="BJ55" s="91"/>
      <c r="BK55" s="91"/>
      <c r="BL55" s="91"/>
      <c r="BM55" s="91"/>
      <c r="BN55" s="91"/>
      <c r="BO55" s="91"/>
      <c r="BP55" s="91"/>
      <c r="BQ55" s="91"/>
      <c r="BR55" s="91"/>
      <c r="BS55" s="91"/>
      <c r="BT55" s="91"/>
      <c r="BU55" s="91"/>
      <c r="BV55" s="91"/>
      <c r="BW55" s="91"/>
      <c r="BX55" s="91"/>
      <c r="BY55" s="91"/>
      <c r="BZ55" s="91"/>
      <c r="CA55" s="91"/>
      <c r="CB55" s="91"/>
      <c r="CC55" s="91"/>
      <c r="CD55" s="91"/>
      <c r="CE55" s="91"/>
      <c r="CF55" s="91"/>
      <c r="CG55" s="91"/>
      <c r="CH55" s="91"/>
      <c r="CI55" s="91"/>
      <c r="CJ55" s="91"/>
      <c r="CK55" s="91"/>
      <c r="CL55" s="91"/>
      <c r="CM55" s="91"/>
      <c r="CN55" s="91"/>
      <c r="CO55" s="91"/>
      <c r="CP55" s="91"/>
      <c r="CQ55" s="91"/>
      <c r="CR55" s="91"/>
      <c r="CS55" s="91"/>
      <c r="CT55" s="91"/>
      <c r="CU55" s="91"/>
      <c r="CV55" s="91"/>
      <c r="CW55" s="91"/>
      <c r="CX55" s="91"/>
      <c r="CY55" s="91"/>
      <c r="CZ55" s="91"/>
      <c r="DA55" s="91"/>
      <c r="DB55" s="91"/>
      <c r="DC55" s="91"/>
      <c r="DD55" s="91"/>
      <c r="DE55" s="91"/>
      <c r="DF55" s="91"/>
      <c r="DG55" s="91"/>
      <c r="DH55" s="91"/>
      <c r="DI55" s="91"/>
      <c r="DJ55" s="91"/>
      <c r="DK55" s="91"/>
      <c r="DL55" s="91"/>
      <c r="DM55" s="91"/>
      <c r="DN55" s="91"/>
      <c r="DO55" s="91"/>
      <c r="DP55" s="91"/>
      <c r="DQ55" s="91"/>
      <c r="DR55" s="91"/>
      <c r="DS55" s="91"/>
      <c r="DT55" s="91"/>
      <c r="DU55" s="91"/>
      <c r="DV55" s="91"/>
      <c r="DW55" s="91"/>
      <c r="DX55" s="91"/>
      <c r="DY55" s="91"/>
      <c r="DZ55" s="91"/>
      <c r="EA55" s="91"/>
      <c r="EB55" s="91"/>
      <c r="EC55" s="91"/>
      <c r="ED55" s="91"/>
      <c r="EE55" s="91"/>
      <c r="EF55" s="91"/>
      <c r="EG55" s="91"/>
      <c r="EH55" s="91"/>
      <c r="EI55" s="91"/>
      <c r="EJ55" s="91"/>
      <c r="EK55" s="91"/>
      <c r="EL55" s="91"/>
      <c r="EM55" s="91"/>
      <c r="EN55" s="91"/>
      <c r="EO55" s="91"/>
      <c r="EP55" s="91"/>
      <c r="EQ55" s="91"/>
      <c r="ER55" s="91"/>
      <c r="ES55" s="91"/>
      <c r="ET55" s="91"/>
      <c r="EU55" s="91"/>
      <c r="EV55" s="91"/>
      <c r="EW55" s="91"/>
      <c r="EX55" s="91"/>
      <c r="EY55" s="91"/>
      <c r="EZ55" s="91"/>
      <c r="FA55" s="91"/>
      <c r="FB55" s="91"/>
      <c r="FC55" s="91"/>
      <c r="FD55" s="91"/>
      <c r="FE55" s="91"/>
      <c r="FF55" s="91"/>
      <c r="FG55" s="91"/>
      <c r="FH55" s="91"/>
      <c r="FI55" s="91"/>
      <c r="FJ55" s="91"/>
      <c r="FK55" s="91"/>
      <c r="FL55" s="91"/>
      <c r="FM55" s="91"/>
      <c r="FN55" s="91"/>
      <c r="FO55" s="91"/>
      <c r="FP55" s="91"/>
      <c r="FQ55" s="91"/>
      <c r="FR55" s="91"/>
      <c r="FS55" s="91"/>
      <c r="FT55" s="91"/>
      <c r="FU55" s="91"/>
      <c r="FV55" s="91"/>
      <c r="FW55" s="91"/>
      <c r="FX55" s="91"/>
      <c r="FY55" s="91"/>
      <c r="FZ55" s="91"/>
      <c r="GA55" s="91"/>
      <c r="GB55" s="91"/>
      <c r="GC55" s="91"/>
      <c r="GD55" s="91"/>
      <c r="GE55" s="91"/>
      <c r="GF55" s="91"/>
      <c r="GG55" s="91"/>
      <c r="GH55" s="91"/>
      <c r="GI55" s="91"/>
      <c r="GJ55" s="91"/>
      <c r="GK55" s="91"/>
      <c r="GL55" s="91"/>
      <c r="GM55" s="91"/>
      <c r="GN55" s="91"/>
      <c r="GO55" s="91"/>
      <c r="GP55" s="91"/>
      <c r="GQ55" s="91"/>
      <c r="GR55" s="91"/>
      <c r="GS55" s="91"/>
      <c r="GT55" s="91"/>
      <c r="GU55" s="91"/>
      <c r="GV55" s="91"/>
      <c r="GW55" s="91"/>
      <c r="GX55" s="91"/>
      <c r="GY55" s="91"/>
      <c r="GZ55" s="91"/>
      <c r="HA55" s="91"/>
      <c r="HB55" s="91"/>
      <c r="HC55" s="91"/>
      <c r="HD55" s="91"/>
      <c r="HE55" s="91"/>
      <c r="HF55" s="91"/>
      <c r="HG55" s="91"/>
      <c r="HH55" s="91"/>
      <c r="HI55" s="91"/>
      <c r="HJ55" s="91"/>
      <c r="HK55" s="91"/>
      <c r="HL55" s="91"/>
      <c r="HM55" s="91"/>
      <c r="HN55" s="91"/>
      <c r="HO55" s="91"/>
      <c r="HP55" s="91"/>
      <c r="HQ55" s="91"/>
      <c r="HR55" s="91"/>
      <c r="HS55" s="91"/>
      <c r="HT55" s="91"/>
      <c r="HU55" s="91"/>
      <c r="HV55" s="91"/>
      <c r="HW55" s="91"/>
      <c r="HX55" s="91"/>
      <c r="HY55" s="91"/>
      <c r="HZ55" s="91"/>
      <c r="IA55" s="91"/>
      <c r="IB55" s="91"/>
      <c r="IC55" s="91"/>
      <c r="ID55" s="91"/>
      <c r="IE55" s="91"/>
      <c r="IF55" s="91"/>
      <c r="IG55" s="91"/>
      <c r="IH55" s="91"/>
      <c r="II55" s="91"/>
      <c r="IJ55" s="91"/>
      <c r="IK55" s="91"/>
      <c r="IL55" s="91"/>
      <c r="IM55" s="91"/>
      <c r="IN55" s="91"/>
      <c r="IO55" s="91"/>
      <c r="IP55" s="91"/>
      <c r="IQ55" s="91"/>
      <c r="IR55" s="91"/>
      <c r="IS55" s="91"/>
      <c r="IT55" s="91"/>
      <c r="IU55" s="91"/>
    </row>
    <row r="56" s="42" customFormat="true" ht="40.5" spans="1:255">
      <c r="A56" s="62">
        <v>52</v>
      </c>
      <c r="B56" s="62" t="s">
        <v>74</v>
      </c>
      <c r="C56" s="63" t="s">
        <v>325</v>
      </c>
      <c r="D56" s="63" t="s">
        <v>76</v>
      </c>
      <c r="E56" s="63" t="s">
        <v>326</v>
      </c>
      <c r="F56" s="63">
        <v>13423052425</v>
      </c>
      <c r="G56" s="63" t="s">
        <v>182</v>
      </c>
      <c r="H56" s="69" t="s">
        <v>327</v>
      </c>
      <c r="I56" s="31" t="s">
        <v>328</v>
      </c>
      <c r="J56" s="63" t="s">
        <v>71</v>
      </c>
      <c r="K56" s="63" t="s">
        <v>227</v>
      </c>
      <c r="L56" s="63"/>
      <c r="M56" s="31" t="s">
        <v>328</v>
      </c>
      <c r="N56" s="62"/>
      <c r="O56" s="91"/>
      <c r="P56" s="40" t="e">
        <f ca="1">VLOOKUP(C56,'[1]企业科技特派员信息汇总表-318.9点'!$P$1:$X$65536,9,FALSE)</f>
        <v>#N/A</v>
      </c>
      <c r="Q56" s="40" t="e">
        <f ca="1">VLOOKUP(C56,'[1]企业科技特派团信息汇总表-318.9点'!$P$1:$Y$65536,10,FALSE)</f>
        <v>#N/A</v>
      </c>
      <c r="R56" s="40" t="e">
        <f ca="1">VLOOKUP($C56,[2]Sheet3!$B$1:$G$65536,6,FALSE)</f>
        <v>#N/A</v>
      </c>
      <c r="S56" s="40" t="e">
        <f ca="1">VLOOKUP($C56,[3]Sheet1!$C$1:$D$65536,2,FALSE)</f>
        <v>#N/A</v>
      </c>
      <c r="T56" s="40" t="e">
        <f ca="1">VLOOKUP($C56,[4]Sheet1!$B$1:$D$65536,3,FALSE)</f>
        <v>#N/A</v>
      </c>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1"/>
      <c r="BR56" s="91"/>
      <c r="BS56" s="91"/>
      <c r="BT56" s="91"/>
      <c r="BU56" s="91"/>
      <c r="BV56" s="91"/>
      <c r="BW56" s="91"/>
      <c r="BX56" s="91"/>
      <c r="BY56" s="91"/>
      <c r="BZ56" s="91"/>
      <c r="CA56" s="91"/>
      <c r="CB56" s="91"/>
      <c r="CC56" s="91"/>
      <c r="CD56" s="91"/>
      <c r="CE56" s="91"/>
      <c r="CF56" s="91"/>
      <c r="CG56" s="91"/>
      <c r="CH56" s="91"/>
      <c r="CI56" s="91"/>
      <c r="CJ56" s="91"/>
      <c r="CK56" s="91"/>
      <c r="CL56" s="91"/>
      <c r="CM56" s="91"/>
      <c r="CN56" s="91"/>
      <c r="CO56" s="91"/>
      <c r="CP56" s="91"/>
      <c r="CQ56" s="91"/>
      <c r="CR56" s="91"/>
      <c r="CS56" s="91"/>
      <c r="CT56" s="91"/>
      <c r="CU56" s="91"/>
      <c r="CV56" s="91"/>
      <c r="CW56" s="91"/>
      <c r="CX56" s="91"/>
      <c r="CY56" s="91"/>
      <c r="CZ56" s="91"/>
      <c r="DA56" s="91"/>
      <c r="DB56" s="91"/>
      <c r="DC56" s="91"/>
      <c r="DD56" s="91"/>
      <c r="DE56" s="91"/>
      <c r="DF56" s="91"/>
      <c r="DG56" s="91"/>
      <c r="DH56" s="91"/>
      <c r="DI56" s="91"/>
      <c r="DJ56" s="91"/>
      <c r="DK56" s="91"/>
      <c r="DL56" s="91"/>
      <c r="DM56" s="91"/>
      <c r="DN56" s="91"/>
      <c r="DO56" s="91"/>
      <c r="DP56" s="91"/>
      <c r="DQ56" s="91"/>
      <c r="DR56" s="91"/>
      <c r="DS56" s="91"/>
      <c r="DT56" s="91"/>
      <c r="DU56" s="91"/>
      <c r="DV56" s="91"/>
      <c r="DW56" s="91"/>
      <c r="DX56" s="91"/>
      <c r="DY56" s="91"/>
      <c r="DZ56" s="91"/>
      <c r="EA56" s="91"/>
      <c r="EB56" s="91"/>
      <c r="EC56" s="91"/>
      <c r="ED56" s="91"/>
      <c r="EE56" s="91"/>
      <c r="EF56" s="91"/>
      <c r="EG56" s="91"/>
      <c r="EH56" s="91"/>
      <c r="EI56" s="91"/>
      <c r="EJ56" s="91"/>
      <c r="EK56" s="91"/>
      <c r="EL56" s="91"/>
      <c r="EM56" s="91"/>
      <c r="EN56" s="91"/>
      <c r="EO56" s="91"/>
      <c r="EP56" s="91"/>
      <c r="EQ56" s="91"/>
      <c r="ER56" s="91"/>
      <c r="ES56" s="91"/>
      <c r="ET56" s="91"/>
      <c r="EU56" s="91"/>
      <c r="EV56" s="91"/>
      <c r="EW56" s="91"/>
      <c r="EX56" s="91"/>
      <c r="EY56" s="91"/>
      <c r="EZ56" s="91"/>
      <c r="FA56" s="91"/>
      <c r="FB56" s="91"/>
      <c r="FC56" s="91"/>
      <c r="FD56" s="91"/>
      <c r="FE56" s="91"/>
      <c r="FF56" s="91"/>
      <c r="FG56" s="91"/>
      <c r="FH56" s="91"/>
      <c r="FI56" s="91"/>
      <c r="FJ56" s="91"/>
      <c r="FK56" s="91"/>
      <c r="FL56" s="91"/>
      <c r="FM56" s="91"/>
      <c r="FN56" s="91"/>
      <c r="FO56" s="91"/>
      <c r="FP56" s="91"/>
      <c r="FQ56" s="91"/>
      <c r="FR56" s="91"/>
      <c r="FS56" s="91"/>
      <c r="FT56" s="91"/>
      <c r="FU56" s="91"/>
      <c r="FV56" s="91"/>
      <c r="FW56" s="91"/>
      <c r="FX56" s="91"/>
      <c r="FY56" s="91"/>
      <c r="FZ56" s="91"/>
      <c r="GA56" s="91"/>
      <c r="GB56" s="91"/>
      <c r="GC56" s="91"/>
      <c r="GD56" s="91"/>
      <c r="GE56" s="91"/>
      <c r="GF56" s="91"/>
      <c r="GG56" s="91"/>
      <c r="GH56" s="91"/>
      <c r="GI56" s="91"/>
      <c r="GJ56" s="91"/>
      <c r="GK56" s="91"/>
      <c r="GL56" s="91"/>
      <c r="GM56" s="91"/>
      <c r="GN56" s="91"/>
      <c r="GO56" s="91"/>
      <c r="GP56" s="91"/>
      <c r="GQ56" s="91"/>
      <c r="GR56" s="91"/>
      <c r="GS56" s="91"/>
      <c r="GT56" s="91"/>
      <c r="GU56" s="91"/>
      <c r="GV56" s="91"/>
      <c r="GW56" s="91"/>
      <c r="GX56" s="91"/>
      <c r="GY56" s="91"/>
      <c r="GZ56" s="91"/>
      <c r="HA56" s="91"/>
      <c r="HB56" s="91"/>
      <c r="HC56" s="91"/>
      <c r="HD56" s="91"/>
      <c r="HE56" s="91"/>
      <c r="HF56" s="91"/>
      <c r="HG56" s="91"/>
      <c r="HH56" s="91"/>
      <c r="HI56" s="91"/>
      <c r="HJ56" s="91"/>
      <c r="HK56" s="91"/>
      <c r="HL56" s="91"/>
      <c r="HM56" s="91"/>
      <c r="HN56" s="91"/>
      <c r="HO56" s="91"/>
      <c r="HP56" s="91"/>
      <c r="HQ56" s="91"/>
      <c r="HR56" s="91"/>
      <c r="HS56" s="91"/>
      <c r="HT56" s="91"/>
      <c r="HU56" s="91"/>
      <c r="HV56" s="91"/>
      <c r="HW56" s="91"/>
      <c r="HX56" s="91"/>
      <c r="HY56" s="91"/>
      <c r="HZ56" s="91"/>
      <c r="IA56" s="91"/>
      <c r="IB56" s="91"/>
      <c r="IC56" s="91"/>
      <c r="ID56" s="91"/>
      <c r="IE56" s="91"/>
      <c r="IF56" s="91"/>
      <c r="IG56" s="91"/>
      <c r="IH56" s="91"/>
      <c r="II56" s="91"/>
      <c r="IJ56" s="91"/>
      <c r="IK56" s="91"/>
      <c r="IL56" s="91"/>
      <c r="IM56" s="91"/>
      <c r="IN56" s="91"/>
      <c r="IO56" s="91"/>
      <c r="IP56" s="91"/>
      <c r="IQ56" s="91"/>
      <c r="IR56" s="91"/>
      <c r="IS56" s="91"/>
      <c r="IT56" s="91"/>
      <c r="IU56" s="91"/>
    </row>
    <row r="57" s="42" customFormat="true" ht="40.5" spans="1:255">
      <c r="A57" s="62">
        <v>53</v>
      </c>
      <c r="B57" s="63" t="s">
        <v>24</v>
      </c>
      <c r="C57" s="63" t="s">
        <v>329</v>
      </c>
      <c r="D57" s="63" t="s">
        <v>37</v>
      </c>
      <c r="E57" s="63" t="s">
        <v>330</v>
      </c>
      <c r="F57" s="63">
        <v>15218428900</v>
      </c>
      <c r="G57" s="63" t="s">
        <v>28</v>
      </c>
      <c r="H57" s="69" t="s">
        <v>331</v>
      </c>
      <c r="I57" s="31" t="s">
        <v>332</v>
      </c>
      <c r="J57" s="63" t="s">
        <v>71</v>
      </c>
      <c r="K57" s="63" t="s">
        <v>227</v>
      </c>
      <c r="L57" s="63"/>
      <c r="M57" s="31" t="s">
        <v>333</v>
      </c>
      <c r="N57" s="31"/>
      <c r="O57" s="91"/>
      <c r="P57" s="40" t="e">
        <f ca="1">VLOOKUP(C57,'[1]企业科技特派员信息汇总表-318.9点'!$P$1:$X$65536,9,FALSE)</f>
        <v>#N/A</v>
      </c>
      <c r="Q57" s="40" t="e">
        <f ca="1">VLOOKUP(C57,'[1]企业科技特派团信息汇总表-318.9点'!$P$1:$Y$65536,10,FALSE)</f>
        <v>#N/A</v>
      </c>
      <c r="R57" s="40" t="e">
        <f ca="1">VLOOKUP($C57,[2]Sheet3!$B$1:$G$65536,6,FALSE)</f>
        <v>#N/A</v>
      </c>
      <c r="S57" s="40" t="e">
        <f ca="1">VLOOKUP($C57,[3]Sheet1!$C$1:$D$65536,2,FALSE)</f>
        <v>#N/A</v>
      </c>
      <c r="T57" s="40" t="e">
        <f ca="1">VLOOKUP($C57,[4]Sheet1!$B$1:$D$65536,3,FALSE)</f>
        <v>#N/A</v>
      </c>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1"/>
      <c r="BR57" s="91"/>
      <c r="BS57" s="91"/>
      <c r="BT57" s="91"/>
      <c r="BU57" s="91"/>
      <c r="BV57" s="91"/>
      <c r="BW57" s="91"/>
      <c r="BX57" s="91"/>
      <c r="BY57" s="91"/>
      <c r="BZ57" s="91"/>
      <c r="CA57" s="91"/>
      <c r="CB57" s="91"/>
      <c r="CC57" s="91"/>
      <c r="CD57" s="91"/>
      <c r="CE57" s="91"/>
      <c r="CF57" s="91"/>
      <c r="CG57" s="91"/>
      <c r="CH57" s="91"/>
      <c r="CI57" s="91"/>
      <c r="CJ57" s="91"/>
      <c r="CK57" s="91"/>
      <c r="CL57" s="91"/>
      <c r="CM57" s="91"/>
      <c r="CN57" s="91"/>
      <c r="CO57" s="91"/>
      <c r="CP57" s="91"/>
      <c r="CQ57" s="91"/>
      <c r="CR57" s="91"/>
      <c r="CS57" s="91"/>
      <c r="CT57" s="91"/>
      <c r="CU57" s="91"/>
      <c r="CV57" s="91"/>
      <c r="CW57" s="91"/>
      <c r="CX57" s="91"/>
      <c r="CY57" s="91"/>
      <c r="CZ57" s="91"/>
      <c r="DA57" s="91"/>
      <c r="DB57" s="91"/>
      <c r="DC57" s="91"/>
      <c r="DD57" s="91"/>
      <c r="DE57" s="91"/>
      <c r="DF57" s="91"/>
      <c r="DG57" s="91"/>
      <c r="DH57" s="91"/>
      <c r="DI57" s="91"/>
      <c r="DJ57" s="91"/>
      <c r="DK57" s="91"/>
      <c r="DL57" s="91"/>
      <c r="DM57" s="91"/>
      <c r="DN57" s="91"/>
      <c r="DO57" s="91"/>
      <c r="DP57" s="91"/>
      <c r="DQ57" s="91"/>
      <c r="DR57" s="91"/>
      <c r="DS57" s="91"/>
      <c r="DT57" s="91"/>
      <c r="DU57" s="91"/>
      <c r="DV57" s="91"/>
      <c r="DW57" s="91"/>
      <c r="DX57" s="91"/>
      <c r="DY57" s="91"/>
      <c r="DZ57" s="91"/>
      <c r="EA57" s="91"/>
      <c r="EB57" s="91"/>
      <c r="EC57" s="91"/>
      <c r="ED57" s="91"/>
      <c r="EE57" s="91"/>
      <c r="EF57" s="91"/>
      <c r="EG57" s="91"/>
      <c r="EH57" s="91"/>
      <c r="EI57" s="91"/>
      <c r="EJ57" s="91"/>
      <c r="EK57" s="91"/>
      <c r="EL57" s="91"/>
      <c r="EM57" s="91"/>
      <c r="EN57" s="91"/>
      <c r="EO57" s="91"/>
      <c r="EP57" s="91"/>
      <c r="EQ57" s="91"/>
      <c r="ER57" s="91"/>
      <c r="ES57" s="91"/>
      <c r="ET57" s="91"/>
      <c r="EU57" s="91"/>
      <c r="EV57" s="91"/>
      <c r="EW57" s="91"/>
      <c r="EX57" s="91"/>
      <c r="EY57" s="91"/>
      <c r="EZ57" s="91"/>
      <c r="FA57" s="91"/>
      <c r="FB57" s="91"/>
      <c r="FC57" s="91"/>
      <c r="FD57" s="91"/>
      <c r="FE57" s="91"/>
      <c r="FF57" s="91"/>
      <c r="FG57" s="91"/>
      <c r="FH57" s="91"/>
      <c r="FI57" s="91"/>
      <c r="FJ57" s="91"/>
      <c r="FK57" s="91"/>
      <c r="FL57" s="91"/>
      <c r="FM57" s="91"/>
      <c r="FN57" s="91"/>
      <c r="FO57" s="91"/>
      <c r="FP57" s="91"/>
      <c r="FQ57" s="91"/>
      <c r="FR57" s="91"/>
      <c r="FS57" s="91"/>
      <c r="FT57" s="91"/>
      <c r="FU57" s="91"/>
      <c r="FV57" s="91"/>
      <c r="FW57" s="91"/>
      <c r="FX57" s="91"/>
      <c r="FY57" s="91"/>
      <c r="FZ57" s="91"/>
      <c r="GA57" s="91"/>
      <c r="GB57" s="91"/>
      <c r="GC57" s="91"/>
      <c r="GD57" s="91"/>
      <c r="GE57" s="91"/>
      <c r="GF57" s="91"/>
      <c r="GG57" s="91"/>
      <c r="GH57" s="91"/>
      <c r="GI57" s="91"/>
      <c r="GJ57" s="91"/>
      <c r="GK57" s="91"/>
      <c r="GL57" s="91"/>
      <c r="GM57" s="91"/>
      <c r="GN57" s="91"/>
      <c r="GO57" s="91"/>
      <c r="GP57" s="91"/>
      <c r="GQ57" s="91"/>
      <c r="GR57" s="91"/>
      <c r="GS57" s="91"/>
      <c r="GT57" s="91"/>
      <c r="GU57" s="91"/>
      <c r="GV57" s="91"/>
      <c r="GW57" s="91"/>
      <c r="GX57" s="91"/>
      <c r="GY57" s="91"/>
      <c r="GZ57" s="91"/>
      <c r="HA57" s="91"/>
      <c r="HB57" s="91"/>
      <c r="HC57" s="91"/>
      <c r="HD57" s="91"/>
      <c r="HE57" s="91"/>
      <c r="HF57" s="91"/>
      <c r="HG57" s="91"/>
      <c r="HH57" s="91"/>
      <c r="HI57" s="91"/>
      <c r="HJ57" s="91"/>
      <c r="HK57" s="91"/>
      <c r="HL57" s="91"/>
      <c r="HM57" s="91"/>
      <c r="HN57" s="91"/>
      <c r="HO57" s="91"/>
      <c r="HP57" s="91"/>
      <c r="HQ57" s="91"/>
      <c r="HR57" s="91"/>
      <c r="HS57" s="91"/>
      <c r="HT57" s="91"/>
      <c r="HU57" s="91"/>
      <c r="HV57" s="91"/>
      <c r="HW57" s="91"/>
      <c r="HX57" s="91"/>
      <c r="HY57" s="91"/>
      <c r="HZ57" s="91"/>
      <c r="IA57" s="91"/>
      <c r="IB57" s="91"/>
      <c r="IC57" s="91"/>
      <c r="ID57" s="91"/>
      <c r="IE57" s="91"/>
      <c r="IF57" s="91"/>
      <c r="IG57" s="91"/>
      <c r="IH57" s="91"/>
      <c r="II57" s="91"/>
      <c r="IJ57" s="91"/>
      <c r="IK57" s="91"/>
      <c r="IL57" s="91"/>
      <c r="IM57" s="91"/>
      <c r="IN57" s="91"/>
      <c r="IO57" s="91"/>
      <c r="IP57" s="91"/>
      <c r="IQ57" s="91"/>
      <c r="IR57" s="91"/>
      <c r="IS57" s="91"/>
      <c r="IT57" s="91"/>
      <c r="IU57" s="91"/>
    </row>
    <row r="58" s="42" customFormat="true" ht="40.5" spans="1:255">
      <c r="A58" s="62">
        <v>54</v>
      </c>
      <c r="B58" s="63" t="s">
        <v>24</v>
      </c>
      <c r="C58" s="63" t="s">
        <v>334</v>
      </c>
      <c r="D58" s="63" t="s">
        <v>37</v>
      </c>
      <c r="E58" s="63" t="s">
        <v>335</v>
      </c>
      <c r="F58" s="63">
        <v>13902240181</v>
      </c>
      <c r="G58" s="63" t="s">
        <v>28</v>
      </c>
      <c r="H58" s="69" t="s">
        <v>336</v>
      </c>
      <c r="I58" s="31" t="s">
        <v>337</v>
      </c>
      <c r="J58" s="63" t="s">
        <v>71</v>
      </c>
      <c r="K58" s="63" t="s">
        <v>227</v>
      </c>
      <c r="L58" s="63"/>
      <c r="M58" s="31" t="s">
        <v>338</v>
      </c>
      <c r="N58" s="31"/>
      <c r="O58" s="91"/>
      <c r="P58" s="40" t="e">
        <f ca="1">VLOOKUP(C58,'[1]企业科技特派员信息汇总表-318.9点'!$P$1:$X$65536,9,FALSE)</f>
        <v>#N/A</v>
      </c>
      <c r="Q58" s="40" t="e">
        <f ca="1">VLOOKUP(C58,'[1]企业科技特派团信息汇总表-318.9点'!$P$1:$Y$65536,10,FALSE)</f>
        <v>#N/A</v>
      </c>
      <c r="R58" s="40" t="e">
        <f ca="1">VLOOKUP($C58,[2]Sheet3!$B$1:$G$65536,6,FALSE)</f>
        <v>#N/A</v>
      </c>
      <c r="S58" s="40" t="e">
        <f ca="1">VLOOKUP($C58,[3]Sheet1!$C$1:$D$65536,2,FALSE)</f>
        <v>#N/A</v>
      </c>
      <c r="T58" s="40" t="e">
        <f ca="1">VLOOKUP($C58,[4]Sheet1!$B$1:$D$65536,3,FALSE)</f>
        <v>#N/A</v>
      </c>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91"/>
      <c r="CQ58" s="91"/>
      <c r="CR58" s="91"/>
      <c r="CS58" s="91"/>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91"/>
      <c r="GE58" s="91"/>
      <c r="GF58" s="91"/>
      <c r="GG58" s="91"/>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row>
    <row r="59" s="44" customFormat="true" ht="54" spans="1:255">
      <c r="A59" s="62">
        <v>55</v>
      </c>
      <c r="B59" s="62" t="s">
        <v>339</v>
      </c>
      <c r="C59" s="62" t="s">
        <v>340</v>
      </c>
      <c r="D59" s="62" t="s">
        <v>26</v>
      </c>
      <c r="E59" s="62" t="s">
        <v>341</v>
      </c>
      <c r="F59" s="62">
        <v>19918962766</v>
      </c>
      <c r="G59" s="62" t="s">
        <v>83</v>
      </c>
      <c r="H59" s="71" t="s">
        <v>342</v>
      </c>
      <c r="I59" s="79" t="s">
        <v>343</v>
      </c>
      <c r="J59" s="63" t="s">
        <v>71</v>
      </c>
      <c r="K59" s="63" t="s">
        <v>227</v>
      </c>
      <c r="L59" s="62" t="s">
        <v>49</v>
      </c>
      <c r="M59" s="79" t="s">
        <v>344</v>
      </c>
      <c r="N59" s="62"/>
      <c r="O59" s="93"/>
      <c r="P59" s="40" t="e">
        <f ca="1">VLOOKUP(C59,'[1]企业科技特派员信息汇总表-318.9点'!$P$1:$X$65536,9,FALSE)</f>
        <v>#N/A</v>
      </c>
      <c r="Q59" s="40" t="e">
        <f ca="1">VLOOKUP(C59,'[1]企业科技特派团信息汇总表-318.9点'!$P$1:$Y$65536,10,FALSE)</f>
        <v>#N/A</v>
      </c>
      <c r="R59" s="40" t="e">
        <f ca="1">VLOOKUP($C59,[2]Sheet3!$B$1:$G$65536,6,FALSE)</f>
        <v>#N/A</v>
      </c>
      <c r="S59" s="40" t="e">
        <f ca="1">VLOOKUP($C59,[3]Sheet1!$C$1:$D$65536,2,FALSE)</f>
        <v>#N/A</v>
      </c>
      <c r="T59" s="40" t="e">
        <f ca="1">VLOOKUP($C59,[4]Sheet1!$B$1:$D$65536,3,FALSE)</f>
        <v>#N/A</v>
      </c>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3"/>
      <c r="BR59" s="93"/>
      <c r="BS59" s="93"/>
      <c r="BT59" s="93"/>
      <c r="BU59" s="93"/>
      <c r="BV59" s="93"/>
      <c r="BW59" s="93"/>
      <c r="BX59" s="93"/>
      <c r="BY59" s="93"/>
      <c r="BZ59" s="93"/>
      <c r="CA59" s="93"/>
      <c r="CB59" s="93"/>
      <c r="CC59" s="93"/>
      <c r="CD59" s="93"/>
      <c r="CE59" s="93"/>
      <c r="CF59" s="93"/>
      <c r="CG59" s="93"/>
      <c r="CH59" s="93"/>
      <c r="CI59" s="93"/>
      <c r="CJ59" s="93"/>
      <c r="CK59" s="93"/>
      <c r="CL59" s="93"/>
      <c r="CM59" s="93"/>
      <c r="CN59" s="93"/>
      <c r="CO59" s="93"/>
      <c r="CP59" s="93"/>
      <c r="CQ59" s="93"/>
      <c r="CR59" s="93"/>
      <c r="CS59" s="93"/>
      <c r="CT59" s="93"/>
      <c r="CU59" s="93"/>
      <c r="CV59" s="93"/>
      <c r="CW59" s="93"/>
      <c r="CX59" s="93"/>
      <c r="CY59" s="93"/>
      <c r="CZ59" s="93"/>
      <c r="DA59" s="93"/>
      <c r="DB59" s="93"/>
      <c r="DC59" s="93"/>
      <c r="DD59" s="93"/>
      <c r="DE59" s="93"/>
      <c r="DF59" s="93"/>
      <c r="DG59" s="93"/>
      <c r="DH59" s="93"/>
      <c r="DI59" s="93"/>
      <c r="DJ59" s="93"/>
      <c r="DK59" s="93"/>
      <c r="DL59" s="93"/>
      <c r="DM59" s="93"/>
      <c r="DN59" s="93"/>
      <c r="DO59" s="93"/>
      <c r="DP59" s="93"/>
      <c r="DQ59" s="93"/>
      <c r="DR59" s="93"/>
      <c r="DS59" s="93"/>
      <c r="DT59" s="93"/>
      <c r="DU59" s="93"/>
      <c r="DV59" s="93"/>
      <c r="DW59" s="93"/>
      <c r="DX59" s="93"/>
      <c r="DY59" s="93"/>
      <c r="DZ59" s="93"/>
      <c r="EA59" s="93"/>
      <c r="EB59" s="93"/>
      <c r="EC59" s="93"/>
      <c r="ED59" s="93"/>
      <c r="EE59" s="93"/>
      <c r="EF59" s="93"/>
      <c r="EG59" s="93"/>
      <c r="EH59" s="93"/>
      <c r="EI59" s="93"/>
      <c r="EJ59" s="93"/>
      <c r="EK59" s="93"/>
      <c r="EL59" s="93"/>
      <c r="EM59" s="93"/>
      <c r="EN59" s="93"/>
      <c r="EO59" s="93"/>
      <c r="EP59" s="93"/>
      <c r="EQ59" s="93"/>
      <c r="ER59" s="93"/>
      <c r="ES59" s="93"/>
      <c r="ET59" s="93"/>
      <c r="EU59" s="93"/>
      <c r="EV59" s="93"/>
      <c r="EW59" s="93"/>
      <c r="EX59" s="93"/>
      <c r="EY59" s="93"/>
      <c r="EZ59" s="93"/>
      <c r="FA59" s="93"/>
      <c r="FB59" s="93"/>
      <c r="FC59" s="93"/>
      <c r="FD59" s="93"/>
      <c r="FE59" s="93"/>
      <c r="FF59" s="93"/>
      <c r="FG59" s="93"/>
      <c r="FH59" s="93"/>
      <c r="FI59" s="93"/>
      <c r="FJ59" s="93"/>
      <c r="FK59" s="93"/>
      <c r="FL59" s="93"/>
      <c r="FM59" s="93"/>
      <c r="FN59" s="93"/>
      <c r="FO59" s="93"/>
      <c r="FP59" s="93"/>
      <c r="FQ59" s="93"/>
      <c r="FR59" s="93"/>
      <c r="FS59" s="93"/>
      <c r="FT59" s="93"/>
      <c r="FU59" s="93"/>
      <c r="FV59" s="93"/>
      <c r="FW59" s="93"/>
      <c r="FX59" s="93"/>
      <c r="FY59" s="93"/>
      <c r="FZ59" s="93"/>
      <c r="GA59" s="93"/>
      <c r="GB59" s="93"/>
      <c r="GC59" s="93"/>
      <c r="GD59" s="93"/>
      <c r="GE59" s="93"/>
      <c r="GF59" s="93"/>
      <c r="GG59" s="93"/>
      <c r="GH59" s="93"/>
      <c r="GI59" s="93"/>
      <c r="GJ59" s="93"/>
      <c r="GK59" s="93"/>
      <c r="GL59" s="93"/>
      <c r="GM59" s="93"/>
      <c r="GN59" s="93"/>
      <c r="GO59" s="93"/>
      <c r="GP59" s="93"/>
      <c r="GQ59" s="93"/>
      <c r="GR59" s="93"/>
      <c r="GS59" s="93"/>
      <c r="GT59" s="93"/>
      <c r="GU59" s="93"/>
      <c r="GV59" s="93"/>
      <c r="GW59" s="93"/>
      <c r="GX59" s="93"/>
      <c r="GY59" s="93"/>
      <c r="GZ59" s="93"/>
      <c r="HA59" s="93"/>
      <c r="HB59" s="93"/>
      <c r="HC59" s="93"/>
      <c r="HD59" s="93"/>
      <c r="HE59" s="93"/>
      <c r="HF59" s="93"/>
      <c r="HG59" s="93"/>
      <c r="HH59" s="93"/>
      <c r="HI59" s="93"/>
      <c r="HJ59" s="93"/>
      <c r="HK59" s="93"/>
      <c r="HL59" s="93"/>
      <c r="HM59" s="93"/>
      <c r="HN59" s="93"/>
      <c r="HO59" s="93"/>
      <c r="HP59" s="93"/>
      <c r="HQ59" s="93"/>
      <c r="HR59" s="93"/>
      <c r="HS59" s="93"/>
      <c r="HT59" s="93"/>
      <c r="HU59" s="93"/>
      <c r="HV59" s="93"/>
      <c r="HW59" s="93"/>
      <c r="HX59" s="93"/>
      <c r="HY59" s="93"/>
      <c r="HZ59" s="93"/>
      <c r="IA59" s="93"/>
      <c r="IB59" s="93"/>
      <c r="IC59" s="93"/>
      <c r="ID59" s="93"/>
      <c r="IE59" s="93"/>
      <c r="IF59" s="93"/>
      <c r="IG59" s="93"/>
      <c r="IH59" s="93"/>
      <c r="II59" s="93"/>
      <c r="IJ59" s="93"/>
      <c r="IK59" s="93"/>
      <c r="IL59" s="93"/>
      <c r="IM59" s="93"/>
      <c r="IN59" s="93"/>
      <c r="IO59" s="93"/>
      <c r="IP59" s="93"/>
      <c r="IQ59" s="93"/>
      <c r="IR59" s="93"/>
      <c r="IS59" s="93"/>
      <c r="IT59" s="93"/>
      <c r="IU59" s="93"/>
    </row>
    <row r="60" s="42" customFormat="true" ht="40.5" spans="1:255">
      <c r="A60" s="62">
        <v>56</v>
      </c>
      <c r="B60" s="63" t="s">
        <v>86</v>
      </c>
      <c r="C60" s="63" t="s">
        <v>345</v>
      </c>
      <c r="D60" s="63" t="s">
        <v>37</v>
      </c>
      <c r="E60" s="63" t="s">
        <v>346</v>
      </c>
      <c r="F60" s="63">
        <v>18169771178</v>
      </c>
      <c r="G60" s="63" t="s">
        <v>28</v>
      </c>
      <c r="H60" s="69" t="s">
        <v>347</v>
      </c>
      <c r="I60" s="31"/>
      <c r="J60" s="63" t="s">
        <v>71</v>
      </c>
      <c r="K60" s="63" t="s">
        <v>227</v>
      </c>
      <c r="L60" s="63"/>
      <c r="M60" s="31"/>
      <c r="N60" s="63"/>
      <c r="O60" s="91"/>
      <c r="P60" s="40" t="e">
        <f ca="1">VLOOKUP(C60,'[1]企业科技特派员信息汇总表-318.9点'!$P$1:$X$65536,9,FALSE)</f>
        <v>#N/A</v>
      </c>
      <c r="Q60" s="40" t="e">
        <f ca="1">VLOOKUP(C60,'[1]企业科技特派团信息汇总表-318.9点'!$P$1:$Y$65536,10,FALSE)</f>
        <v>#N/A</v>
      </c>
      <c r="R60" s="40" t="e">
        <f ca="1">VLOOKUP($C60,[2]Sheet3!$B$1:$G$65536,6,FALSE)</f>
        <v>#N/A</v>
      </c>
      <c r="S60" s="40" t="e">
        <f ca="1">VLOOKUP($C60,[3]Sheet1!$C$1:$D$65536,2,FALSE)</f>
        <v>#N/A</v>
      </c>
      <c r="T60" s="40" t="e">
        <f ca="1">VLOOKUP($C60,[4]Sheet1!$B$1:$D$65536,3,FALSE)</f>
        <v>#N/A</v>
      </c>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1"/>
      <c r="BR60" s="91"/>
      <c r="BS60" s="91"/>
      <c r="BT60" s="91"/>
      <c r="BU60" s="91"/>
      <c r="BV60" s="91"/>
      <c r="BW60" s="91"/>
      <c r="BX60" s="91"/>
      <c r="BY60" s="91"/>
      <c r="BZ60" s="91"/>
      <c r="CA60" s="91"/>
      <c r="CB60" s="91"/>
      <c r="CC60" s="91"/>
      <c r="CD60" s="91"/>
      <c r="CE60" s="91"/>
      <c r="CF60" s="91"/>
      <c r="CG60" s="91"/>
      <c r="CH60" s="91"/>
      <c r="CI60" s="91"/>
      <c r="CJ60" s="91"/>
      <c r="CK60" s="91"/>
      <c r="CL60" s="91"/>
      <c r="CM60" s="91"/>
      <c r="CN60" s="91"/>
      <c r="CO60" s="91"/>
      <c r="CP60" s="91"/>
      <c r="CQ60" s="91"/>
      <c r="CR60" s="91"/>
      <c r="CS60" s="91"/>
      <c r="CT60" s="91"/>
      <c r="CU60" s="91"/>
      <c r="CV60" s="91"/>
      <c r="CW60" s="91"/>
      <c r="CX60" s="91"/>
      <c r="CY60" s="91"/>
      <c r="CZ60" s="91"/>
      <c r="DA60" s="91"/>
      <c r="DB60" s="91"/>
      <c r="DC60" s="91"/>
      <c r="DD60" s="91"/>
      <c r="DE60" s="91"/>
      <c r="DF60" s="91"/>
      <c r="DG60" s="91"/>
      <c r="DH60" s="91"/>
      <c r="DI60" s="91"/>
      <c r="DJ60" s="91"/>
      <c r="DK60" s="91"/>
      <c r="DL60" s="91"/>
      <c r="DM60" s="91"/>
      <c r="DN60" s="91"/>
      <c r="DO60" s="91"/>
      <c r="DP60" s="91"/>
      <c r="DQ60" s="91"/>
      <c r="DR60" s="91"/>
      <c r="DS60" s="91"/>
      <c r="DT60" s="91"/>
      <c r="DU60" s="91"/>
      <c r="DV60" s="91"/>
      <c r="DW60" s="91"/>
      <c r="DX60" s="91"/>
      <c r="DY60" s="91"/>
      <c r="DZ60" s="91"/>
      <c r="EA60" s="91"/>
      <c r="EB60" s="91"/>
      <c r="EC60" s="91"/>
      <c r="ED60" s="91"/>
      <c r="EE60" s="91"/>
      <c r="EF60" s="91"/>
      <c r="EG60" s="91"/>
      <c r="EH60" s="91"/>
      <c r="EI60" s="91"/>
      <c r="EJ60" s="91"/>
      <c r="EK60" s="91"/>
      <c r="EL60" s="91"/>
      <c r="EM60" s="91"/>
      <c r="EN60" s="91"/>
      <c r="EO60" s="91"/>
      <c r="EP60" s="91"/>
      <c r="EQ60" s="91"/>
      <c r="ER60" s="91"/>
      <c r="ES60" s="91"/>
      <c r="ET60" s="91"/>
      <c r="EU60" s="91"/>
      <c r="EV60" s="91"/>
      <c r="EW60" s="91"/>
      <c r="EX60" s="91"/>
      <c r="EY60" s="91"/>
      <c r="EZ60" s="91"/>
      <c r="FA60" s="91"/>
      <c r="FB60" s="91"/>
      <c r="FC60" s="91"/>
      <c r="FD60" s="91"/>
      <c r="FE60" s="91"/>
      <c r="FF60" s="91"/>
      <c r="FG60" s="91"/>
      <c r="FH60" s="91"/>
      <c r="FI60" s="91"/>
      <c r="FJ60" s="91"/>
      <c r="FK60" s="91"/>
      <c r="FL60" s="91"/>
      <c r="FM60" s="91"/>
      <c r="FN60" s="91"/>
      <c r="FO60" s="91"/>
      <c r="FP60" s="91"/>
      <c r="FQ60" s="91"/>
      <c r="FR60" s="91"/>
      <c r="FS60" s="91"/>
      <c r="FT60" s="91"/>
      <c r="FU60" s="91"/>
      <c r="FV60" s="91"/>
      <c r="FW60" s="91"/>
      <c r="FX60" s="91"/>
      <c r="FY60" s="91"/>
      <c r="FZ60" s="91"/>
      <c r="GA60" s="91"/>
      <c r="GB60" s="91"/>
      <c r="GC60" s="91"/>
      <c r="GD60" s="91"/>
      <c r="GE60" s="91"/>
      <c r="GF60" s="91"/>
      <c r="GG60" s="91"/>
      <c r="GH60" s="91"/>
      <c r="GI60" s="91"/>
      <c r="GJ60" s="91"/>
      <c r="GK60" s="91"/>
      <c r="GL60" s="91"/>
      <c r="GM60" s="91"/>
      <c r="GN60" s="91"/>
      <c r="GO60" s="91"/>
      <c r="GP60" s="91"/>
      <c r="GQ60" s="91"/>
      <c r="GR60" s="91"/>
      <c r="GS60" s="91"/>
      <c r="GT60" s="91"/>
      <c r="GU60" s="91"/>
      <c r="GV60" s="91"/>
      <c r="GW60" s="91"/>
      <c r="GX60" s="91"/>
      <c r="GY60" s="91"/>
      <c r="GZ60" s="91"/>
      <c r="HA60" s="91"/>
      <c r="HB60" s="91"/>
      <c r="HC60" s="91"/>
      <c r="HD60" s="91"/>
      <c r="HE60" s="91"/>
      <c r="HF60" s="91"/>
      <c r="HG60" s="91"/>
      <c r="HH60" s="91"/>
      <c r="HI60" s="91"/>
      <c r="HJ60" s="91"/>
      <c r="HK60" s="91"/>
      <c r="HL60" s="91"/>
      <c r="HM60" s="91"/>
      <c r="HN60" s="91"/>
      <c r="HO60" s="91"/>
      <c r="HP60" s="91"/>
      <c r="HQ60" s="91"/>
      <c r="HR60" s="91"/>
      <c r="HS60" s="91"/>
      <c r="HT60" s="91"/>
      <c r="HU60" s="91"/>
      <c r="HV60" s="91"/>
      <c r="HW60" s="91"/>
      <c r="HX60" s="91"/>
      <c r="HY60" s="91"/>
      <c r="HZ60" s="91"/>
      <c r="IA60" s="91"/>
      <c r="IB60" s="91"/>
      <c r="IC60" s="91"/>
      <c r="ID60" s="91"/>
      <c r="IE60" s="91"/>
      <c r="IF60" s="91"/>
      <c r="IG60" s="91"/>
      <c r="IH60" s="91"/>
      <c r="II60" s="91"/>
      <c r="IJ60" s="91"/>
      <c r="IK60" s="91"/>
      <c r="IL60" s="91"/>
      <c r="IM60" s="91"/>
      <c r="IN60" s="91"/>
      <c r="IO60" s="91"/>
      <c r="IP60" s="91"/>
      <c r="IQ60" s="91"/>
      <c r="IR60" s="91"/>
      <c r="IS60" s="91"/>
      <c r="IT60" s="91"/>
      <c r="IU60" s="91"/>
    </row>
    <row r="61" s="42" customFormat="true" ht="40.5" spans="1:255">
      <c r="A61" s="62">
        <v>57</v>
      </c>
      <c r="B61" s="63" t="s">
        <v>171</v>
      </c>
      <c r="C61" s="63" t="s">
        <v>348</v>
      </c>
      <c r="D61" s="63" t="s">
        <v>76</v>
      </c>
      <c r="E61" s="63" t="s">
        <v>349</v>
      </c>
      <c r="F61" s="63">
        <v>18910158166</v>
      </c>
      <c r="G61" s="63" t="s">
        <v>108</v>
      </c>
      <c r="H61" s="69" t="s">
        <v>350</v>
      </c>
      <c r="I61" s="31" t="s">
        <v>351</v>
      </c>
      <c r="J61" s="63" t="s">
        <v>71</v>
      </c>
      <c r="K61" s="63" t="s">
        <v>227</v>
      </c>
      <c r="L61" s="63"/>
      <c r="M61" s="31" t="s">
        <v>352</v>
      </c>
      <c r="N61" s="63"/>
      <c r="O61" s="91"/>
      <c r="P61" s="40" t="e">
        <f ca="1">VLOOKUP(C61,'[1]企业科技特派员信息汇总表-318.9点'!$P$1:$X$65536,9,FALSE)</f>
        <v>#N/A</v>
      </c>
      <c r="Q61" s="40" t="e">
        <f ca="1">VLOOKUP(C61,'[1]企业科技特派团信息汇总表-318.9点'!$P$1:$Y$65536,10,FALSE)</f>
        <v>#N/A</v>
      </c>
      <c r="R61" s="40" t="e">
        <f ca="1">VLOOKUP($C61,[2]Sheet3!$B$1:$G$65536,6,FALSE)</f>
        <v>#N/A</v>
      </c>
      <c r="S61" s="40" t="e">
        <f ca="1">VLOOKUP($C61,[3]Sheet1!$C$1:$D$65536,2,FALSE)</f>
        <v>#N/A</v>
      </c>
      <c r="T61" s="40" t="e">
        <f ca="1">VLOOKUP($C61,[4]Sheet1!$B$1:$D$65536,3,FALSE)</f>
        <v>#N/A</v>
      </c>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1"/>
      <c r="AY61" s="91"/>
      <c r="AZ61" s="91"/>
      <c r="BA61" s="91"/>
      <c r="BB61" s="91"/>
      <c r="BC61" s="91"/>
      <c r="BD61" s="91"/>
      <c r="BE61" s="91"/>
      <c r="BF61" s="91"/>
      <c r="BG61" s="91"/>
      <c r="BH61" s="91"/>
      <c r="BI61" s="91"/>
      <c r="BJ61" s="91"/>
      <c r="BK61" s="91"/>
      <c r="BL61" s="91"/>
      <c r="BM61" s="91"/>
      <c r="BN61" s="91"/>
      <c r="BO61" s="91"/>
      <c r="BP61" s="91"/>
      <c r="BQ61" s="91"/>
      <c r="BR61" s="91"/>
      <c r="BS61" s="91"/>
      <c r="BT61" s="91"/>
      <c r="BU61" s="91"/>
      <c r="BV61" s="91"/>
      <c r="BW61" s="91"/>
      <c r="BX61" s="91"/>
      <c r="BY61" s="91"/>
      <c r="BZ61" s="91"/>
      <c r="CA61" s="91"/>
      <c r="CB61" s="91"/>
      <c r="CC61" s="91"/>
      <c r="CD61" s="91"/>
      <c r="CE61" s="91"/>
      <c r="CF61" s="91"/>
      <c r="CG61" s="91"/>
      <c r="CH61" s="91"/>
      <c r="CI61" s="91"/>
      <c r="CJ61" s="91"/>
      <c r="CK61" s="91"/>
      <c r="CL61" s="91"/>
      <c r="CM61" s="91"/>
      <c r="CN61" s="91"/>
      <c r="CO61" s="91"/>
      <c r="CP61" s="91"/>
      <c r="CQ61" s="91"/>
      <c r="CR61" s="91"/>
      <c r="CS61" s="91"/>
      <c r="CT61" s="91"/>
      <c r="CU61" s="91"/>
      <c r="CV61" s="91"/>
      <c r="CW61" s="91"/>
      <c r="CX61" s="91"/>
      <c r="CY61" s="91"/>
      <c r="CZ61" s="91"/>
      <c r="DA61" s="91"/>
      <c r="DB61" s="91"/>
      <c r="DC61" s="91"/>
      <c r="DD61" s="91"/>
      <c r="DE61" s="91"/>
      <c r="DF61" s="91"/>
      <c r="DG61" s="91"/>
      <c r="DH61" s="91"/>
      <c r="DI61" s="91"/>
      <c r="DJ61" s="91"/>
      <c r="DK61" s="91"/>
      <c r="DL61" s="91"/>
      <c r="DM61" s="91"/>
      <c r="DN61" s="91"/>
      <c r="DO61" s="91"/>
      <c r="DP61" s="91"/>
      <c r="DQ61" s="91"/>
      <c r="DR61" s="91"/>
      <c r="DS61" s="91"/>
      <c r="DT61" s="91"/>
      <c r="DU61" s="91"/>
      <c r="DV61" s="91"/>
      <c r="DW61" s="91"/>
      <c r="DX61" s="91"/>
      <c r="DY61" s="91"/>
      <c r="DZ61" s="91"/>
      <c r="EA61" s="91"/>
      <c r="EB61" s="91"/>
      <c r="EC61" s="91"/>
      <c r="ED61" s="91"/>
      <c r="EE61" s="91"/>
      <c r="EF61" s="91"/>
      <c r="EG61" s="91"/>
      <c r="EH61" s="91"/>
      <c r="EI61" s="91"/>
      <c r="EJ61" s="91"/>
      <c r="EK61" s="91"/>
      <c r="EL61" s="91"/>
      <c r="EM61" s="91"/>
      <c r="EN61" s="91"/>
      <c r="EO61" s="91"/>
      <c r="EP61" s="91"/>
      <c r="EQ61" s="91"/>
      <c r="ER61" s="91"/>
      <c r="ES61" s="91"/>
      <c r="ET61" s="91"/>
      <c r="EU61" s="91"/>
      <c r="EV61" s="91"/>
      <c r="EW61" s="91"/>
      <c r="EX61" s="91"/>
      <c r="EY61" s="91"/>
      <c r="EZ61" s="91"/>
      <c r="FA61" s="91"/>
      <c r="FB61" s="91"/>
      <c r="FC61" s="91"/>
      <c r="FD61" s="91"/>
      <c r="FE61" s="91"/>
      <c r="FF61" s="91"/>
      <c r="FG61" s="91"/>
      <c r="FH61" s="91"/>
      <c r="FI61" s="91"/>
      <c r="FJ61" s="91"/>
      <c r="FK61" s="91"/>
      <c r="FL61" s="91"/>
      <c r="FM61" s="91"/>
      <c r="FN61" s="91"/>
      <c r="FO61" s="91"/>
      <c r="FP61" s="91"/>
      <c r="FQ61" s="91"/>
      <c r="FR61" s="91"/>
      <c r="FS61" s="91"/>
      <c r="FT61" s="91"/>
      <c r="FU61" s="91"/>
      <c r="FV61" s="91"/>
      <c r="FW61" s="91"/>
      <c r="FX61" s="91"/>
      <c r="FY61" s="91"/>
      <c r="FZ61" s="91"/>
      <c r="GA61" s="91"/>
      <c r="GB61" s="91"/>
      <c r="GC61" s="91"/>
      <c r="GD61" s="91"/>
      <c r="GE61" s="91"/>
      <c r="GF61" s="91"/>
      <c r="GG61" s="91"/>
      <c r="GH61" s="91"/>
      <c r="GI61" s="91"/>
      <c r="GJ61" s="91"/>
      <c r="GK61" s="91"/>
      <c r="GL61" s="91"/>
      <c r="GM61" s="91"/>
      <c r="GN61" s="91"/>
      <c r="GO61" s="91"/>
      <c r="GP61" s="91"/>
      <c r="GQ61" s="91"/>
      <c r="GR61" s="91"/>
      <c r="GS61" s="91"/>
      <c r="GT61" s="91"/>
      <c r="GU61" s="91"/>
      <c r="GV61" s="91"/>
      <c r="GW61" s="91"/>
      <c r="GX61" s="91"/>
      <c r="GY61" s="91"/>
      <c r="GZ61" s="91"/>
      <c r="HA61" s="91"/>
      <c r="HB61" s="91"/>
      <c r="HC61" s="91"/>
      <c r="HD61" s="91"/>
      <c r="HE61" s="91"/>
      <c r="HF61" s="91"/>
      <c r="HG61" s="91"/>
      <c r="HH61" s="91"/>
      <c r="HI61" s="91"/>
      <c r="HJ61" s="91"/>
      <c r="HK61" s="91"/>
      <c r="HL61" s="91"/>
      <c r="HM61" s="91"/>
      <c r="HN61" s="91"/>
      <c r="HO61" s="91"/>
      <c r="HP61" s="91"/>
      <c r="HQ61" s="91"/>
      <c r="HR61" s="91"/>
      <c r="HS61" s="91"/>
      <c r="HT61" s="91"/>
      <c r="HU61" s="91"/>
      <c r="HV61" s="91"/>
      <c r="HW61" s="91"/>
      <c r="HX61" s="91"/>
      <c r="HY61" s="91"/>
      <c r="HZ61" s="91"/>
      <c r="IA61" s="91"/>
      <c r="IB61" s="91"/>
      <c r="IC61" s="91"/>
      <c r="ID61" s="91"/>
      <c r="IE61" s="91"/>
      <c r="IF61" s="91"/>
      <c r="IG61" s="91"/>
      <c r="IH61" s="91"/>
      <c r="II61" s="91"/>
      <c r="IJ61" s="91"/>
      <c r="IK61" s="91"/>
      <c r="IL61" s="91"/>
      <c r="IM61" s="91"/>
      <c r="IN61" s="91"/>
      <c r="IO61" s="91"/>
      <c r="IP61" s="91"/>
      <c r="IQ61" s="91"/>
      <c r="IR61" s="91"/>
      <c r="IS61" s="91"/>
      <c r="IT61" s="91"/>
      <c r="IU61" s="91"/>
    </row>
    <row r="62" s="42" customFormat="true" ht="40.5" spans="1:255">
      <c r="A62" s="62">
        <v>58</v>
      </c>
      <c r="B62" s="63" t="s">
        <v>171</v>
      </c>
      <c r="C62" s="63" t="s">
        <v>353</v>
      </c>
      <c r="D62" s="63" t="s">
        <v>76</v>
      </c>
      <c r="E62" s="63" t="s">
        <v>354</v>
      </c>
      <c r="F62" s="63">
        <v>15289573026</v>
      </c>
      <c r="G62" s="63" t="s">
        <v>355</v>
      </c>
      <c r="H62" s="69" t="s">
        <v>356</v>
      </c>
      <c r="I62" s="31" t="s">
        <v>357</v>
      </c>
      <c r="J62" s="63" t="s">
        <v>71</v>
      </c>
      <c r="K62" s="63" t="s">
        <v>227</v>
      </c>
      <c r="L62" s="63"/>
      <c r="M62" s="31" t="s">
        <v>358</v>
      </c>
      <c r="N62" s="63"/>
      <c r="O62" s="91"/>
      <c r="P62" s="40" t="e">
        <f ca="1">VLOOKUP(C62,'[1]企业科技特派员信息汇总表-318.9点'!$P$1:$X$65536,9,FALSE)</f>
        <v>#N/A</v>
      </c>
      <c r="Q62" s="40" t="e">
        <f ca="1">VLOOKUP(C62,'[1]企业科技特派团信息汇总表-318.9点'!$P$1:$Y$65536,10,FALSE)</f>
        <v>#N/A</v>
      </c>
      <c r="R62" s="40" t="e">
        <f ca="1">VLOOKUP($C62,[2]Sheet3!$B$1:$G$65536,6,FALSE)</f>
        <v>#N/A</v>
      </c>
      <c r="S62" s="40" t="e">
        <f ca="1">VLOOKUP($C62,[3]Sheet1!$C$1:$D$65536,2,FALSE)</f>
        <v>#N/A</v>
      </c>
      <c r="T62" s="40" t="e">
        <f ca="1">VLOOKUP($C62,[4]Sheet1!$B$1:$D$65536,3,FALSE)</f>
        <v>#N/A</v>
      </c>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row>
    <row r="63" s="44" customFormat="true" ht="40.5" spans="1:255">
      <c r="A63" s="62">
        <v>59</v>
      </c>
      <c r="B63" s="63" t="s">
        <v>61</v>
      </c>
      <c r="C63" s="63" t="s">
        <v>359</v>
      </c>
      <c r="D63" s="63" t="s">
        <v>37</v>
      </c>
      <c r="E63" s="63" t="s">
        <v>360</v>
      </c>
      <c r="F63" s="70">
        <v>18675553158</v>
      </c>
      <c r="G63" s="63" t="s">
        <v>28</v>
      </c>
      <c r="H63" s="69" t="s">
        <v>361</v>
      </c>
      <c r="I63" s="31" t="s">
        <v>362</v>
      </c>
      <c r="J63" s="63" t="s">
        <v>71</v>
      </c>
      <c r="K63" s="63" t="s">
        <v>227</v>
      </c>
      <c r="L63" s="63"/>
      <c r="M63" s="31" t="s">
        <v>363</v>
      </c>
      <c r="N63" s="63"/>
      <c r="O63" s="93"/>
      <c r="P63" s="40" t="e">
        <f ca="1">VLOOKUP(C63,'[1]企业科技特派员信息汇总表-318.9点'!$P$1:$X$65536,9,FALSE)</f>
        <v>#N/A</v>
      </c>
      <c r="Q63" s="40" t="e">
        <f ca="1">VLOOKUP(C63,'[1]企业科技特派团信息汇总表-318.9点'!$P$1:$Y$65536,10,FALSE)</f>
        <v>#N/A</v>
      </c>
      <c r="R63" s="40" t="e">
        <f ca="1">VLOOKUP($C63,[2]Sheet3!$B$1:$G$65536,6,FALSE)</f>
        <v>#N/A</v>
      </c>
      <c r="S63" s="40" t="e">
        <f ca="1">VLOOKUP($C63,[3]Sheet1!$C$1:$D$65536,2,FALSE)</f>
        <v>#N/A</v>
      </c>
      <c r="T63" s="40" t="e">
        <f ca="1">VLOOKUP($C63,[4]Sheet1!$B$1:$D$65536,3,FALSE)</f>
        <v>#N/A</v>
      </c>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3"/>
      <c r="BR63" s="93"/>
      <c r="BS63" s="93"/>
      <c r="BT63" s="93"/>
      <c r="BU63" s="93"/>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c r="EO63" s="93"/>
      <c r="EP63" s="93"/>
      <c r="EQ63" s="93"/>
      <c r="ER63" s="93"/>
      <c r="ES63" s="93"/>
      <c r="ET63" s="93"/>
      <c r="EU63" s="93"/>
      <c r="EV63" s="93"/>
      <c r="EW63" s="93"/>
      <c r="EX63" s="93"/>
      <c r="EY63" s="93"/>
      <c r="EZ63" s="93"/>
      <c r="FA63" s="93"/>
      <c r="FB63" s="93"/>
      <c r="FC63" s="93"/>
      <c r="FD63" s="93"/>
      <c r="FE63" s="93"/>
      <c r="FF63" s="93"/>
      <c r="FG63" s="93"/>
      <c r="FH63" s="93"/>
      <c r="FI63" s="93"/>
      <c r="FJ63" s="93"/>
      <c r="FK63" s="93"/>
      <c r="FL63" s="93"/>
      <c r="FM63" s="93"/>
      <c r="FN63" s="93"/>
      <c r="FO63" s="93"/>
      <c r="FP63" s="93"/>
      <c r="FQ63" s="93"/>
      <c r="FR63" s="93"/>
      <c r="FS63" s="93"/>
      <c r="FT63" s="93"/>
      <c r="FU63" s="93"/>
      <c r="FV63" s="93"/>
      <c r="FW63" s="93"/>
      <c r="FX63" s="93"/>
      <c r="FY63" s="93"/>
      <c r="FZ63" s="93"/>
      <c r="GA63" s="93"/>
      <c r="GB63" s="93"/>
      <c r="GC63" s="93"/>
      <c r="GD63" s="93"/>
      <c r="GE63" s="93"/>
      <c r="GF63" s="93"/>
      <c r="GG63" s="93"/>
      <c r="GH63" s="93"/>
      <c r="GI63" s="93"/>
      <c r="GJ63" s="93"/>
      <c r="GK63" s="93"/>
      <c r="GL63" s="93"/>
      <c r="GM63" s="93"/>
      <c r="GN63" s="93"/>
      <c r="GO63" s="93"/>
      <c r="GP63" s="93"/>
      <c r="GQ63" s="93"/>
      <c r="GR63" s="93"/>
      <c r="GS63" s="93"/>
      <c r="GT63" s="93"/>
      <c r="GU63" s="93"/>
      <c r="GV63" s="93"/>
      <c r="GW63" s="93"/>
      <c r="GX63" s="93"/>
      <c r="GY63" s="93"/>
      <c r="GZ63" s="93"/>
      <c r="HA63" s="93"/>
      <c r="HB63" s="93"/>
      <c r="HC63" s="93"/>
      <c r="HD63" s="93"/>
      <c r="HE63" s="93"/>
      <c r="HF63" s="93"/>
      <c r="HG63" s="93"/>
      <c r="HH63" s="93"/>
      <c r="HI63" s="93"/>
      <c r="HJ63" s="93"/>
      <c r="HK63" s="93"/>
      <c r="HL63" s="93"/>
      <c r="HM63" s="93"/>
      <c r="HN63" s="93"/>
      <c r="HO63" s="93"/>
      <c r="HP63" s="93"/>
      <c r="HQ63" s="93"/>
      <c r="HR63" s="93"/>
      <c r="HS63" s="93"/>
      <c r="HT63" s="93"/>
      <c r="HU63" s="93"/>
      <c r="HV63" s="93"/>
      <c r="HW63" s="93"/>
      <c r="HX63" s="93"/>
      <c r="HY63" s="93"/>
      <c r="HZ63" s="93"/>
      <c r="IA63" s="93"/>
      <c r="IB63" s="93"/>
      <c r="IC63" s="93"/>
      <c r="ID63" s="93"/>
      <c r="IE63" s="93"/>
      <c r="IF63" s="93"/>
      <c r="IG63" s="93"/>
      <c r="IH63" s="93"/>
      <c r="II63" s="93"/>
      <c r="IJ63" s="93"/>
      <c r="IK63" s="93"/>
      <c r="IL63" s="93"/>
      <c r="IM63" s="93"/>
      <c r="IN63" s="93"/>
      <c r="IO63" s="93"/>
      <c r="IP63" s="93"/>
      <c r="IQ63" s="93"/>
      <c r="IR63" s="93"/>
      <c r="IS63" s="93"/>
      <c r="IT63" s="93"/>
      <c r="IU63" s="93"/>
    </row>
    <row r="64" s="42" customFormat="true" ht="27" spans="1:255">
      <c r="A64" s="62">
        <v>60</v>
      </c>
      <c r="B64" s="63" t="s">
        <v>24</v>
      </c>
      <c r="C64" s="63" t="s">
        <v>364</v>
      </c>
      <c r="D64" s="63" t="s">
        <v>37</v>
      </c>
      <c r="E64" s="63" t="s">
        <v>365</v>
      </c>
      <c r="F64" s="63">
        <v>19197871203</v>
      </c>
      <c r="G64" s="63" t="s">
        <v>273</v>
      </c>
      <c r="H64" s="69" t="s">
        <v>366</v>
      </c>
      <c r="I64" s="31" t="s">
        <v>367</v>
      </c>
      <c r="J64" s="63" t="s">
        <v>71</v>
      </c>
      <c r="K64" s="63" t="s">
        <v>368</v>
      </c>
      <c r="L64" s="70"/>
      <c r="M64" s="88" t="s">
        <v>369</v>
      </c>
      <c r="N64" s="89"/>
      <c r="O64" s="91"/>
      <c r="P64" s="40" t="e">
        <f ca="1">VLOOKUP(C64,'[1]企业科技特派员信息汇总表-318.9点'!$P$1:$X$65536,9,FALSE)</f>
        <v>#N/A</v>
      </c>
      <c r="Q64" s="40" t="e">
        <f ca="1">VLOOKUP(C64,'[1]企业科技特派团信息汇总表-318.9点'!$P$1:$Y$65536,10,FALSE)</f>
        <v>#N/A</v>
      </c>
      <c r="R64" s="40" t="e">
        <f ca="1">VLOOKUP($C64,[2]Sheet3!$B$1:$G$65536,6,FALSE)</f>
        <v>#N/A</v>
      </c>
      <c r="S64" s="40" t="e">
        <f ca="1">VLOOKUP($C64,[3]Sheet1!$C$1:$D$65536,2,FALSE)</f>
        <v>#N/A</v>
      </c>
      <c r="T64" s="40" t="e">
        <f ca="1">VLOOKUP($C64,[4]Sheet1!$B$1:$D$65536,3,FALSE)</f>
        <v>#N/A</v>
      </c>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91"/>
      <c r="BD64" s="91"/>
      <c r="BE64" s="91"/>
      <c r="BF64" s="91"/>
      <c r="BG64" s="91"/>
      <c r="BH64" s="91"/>
      <c r="BI64" s="91"/>
      <c r="BJ64" s="91"/>
      <c r="BK64" s="91"/>
      <c r="BL64" s="91"/>
      <c r="BM64" s="91"/>
      <c r="BN64" s="91"/>
      <c r="BO64" s="91"/>
      <c r="BP64" s="91"/>
      <c r="BQ64" s="91"/>
      <c r="BR64" s="91"/>
      <c r="BS64" s="91"/>
      <c r="BT64" s="91"/>
      <c r="BU64" s="91"/>
      <c r="BV64" s="91"/>
      <c r="BW64" s="91"/>
      <c r="BX64" s="91"/>
      <c r="BY64" s="91"/>
      <c r="BZ64" s="91"/>
      <c r="CA64" s="91"/>
      <c r="CB64" s="91"/>
      <c r="CC64" s="91"/>
      <c r="CD64" s="91"/>
      <c r="CE64" s="91"/>
      <c r="CF64" s="91"/>
      <c r="CG64" s="91"/>
      <c r="CH64" s="91"/>
      <c r="CI64" s="91"/>
      <c r="CJ64" s="91"/>
      <c r="CK64" s="91"/>
      <c r="CL64" s="91"/>
      <c r="CM64" s="91"/>
      <c r="CN64" s="91"/>
      <c r="CO64" s="91"/>
      <c r="CP64" s="91"/>
      <c r="CQ64" s="91"/>
      <c r="CR64" s="91"/>
      <c r="CS64" s="91"/>
      <c r="CT64" s="91"/>
      <c r="CU64" s="91"/>
      <c r="CV64" s="91"/>
      <c r="CW64" s="91"/>
      <c r="CX64" s="91"/>
      <c r="CY64" s="91"/>
      <c r="CZ64" s="91"/>
      <c r="DA64" s="91"/>
      <c r="DB64" s="91"/>
      <c r="DC64" s="91"/>
      <c r="DD64" s="91"/>
      <c r="DE64" s="91"/>
      <c r="DF64" s="91"/>
      <c r="DG64" s="91"/>
      <c r="DH64" s="91"/>
      <c r="DI64" s="91"/>
      <c r="DJ64" s="91"/>
      <c r="DK64" s="91"/>
      <c r="DL64" s="91"/>
      <c r="DM64" s="91"/>
      <c r="DN64" s="91"/>
      <c r="DO64" s="91"/>
      <c r="DP64" s="91"/>
      <c r="DQ64" s="91"/>
      <c r="DR64" s="91"/>
      <c r="DS64" s="91"/>
      <c r="DT64" s="91"/>
      <c r="DU64" s="91"/>
      <c r="DV64" s="91"/>
      <c r="DW64" s="91"/>
      <c r="DX64" s="91"/>
      <c r="DY64" s="91"/>
      <c r="DZ64" s="91"/>
      <c r="EA64" s="91"/>
      <c r="EB64" s="91"/>
      <c r="EC64" s="91"/>
      <c r="ED64" s="91"/>
      <c r="EE64" s="91"/>
      <c r="EF64" s="91"/>
      <c r="EG64" s="91"/>
      <c r="EH64" s="91"/>
      <c r="EI64" s="91"/>
      <c r="EJ64" s="91"/>
      <c r="EK64" s="91"/>
      <c r="EL64" s="91"/>
      <c r="EM64" s="91"/>
      <c r="EN64" s="91"/>
      <c r="EO64" s="91"/>
      <c r="EP64" s="91"/>
      <c r="EQ64" s="91"/>
      <c r="ER64" s="91"/>
      <c r="ES64" s="91"/>
      <c r="ET64" s="91"/>
      <c r="EU64" s="91"/>
      <c r="EV64" s="91"/>
      <c r="EW64" s="91"/>
      <c r="EX64" s="91"/>
      <c r="EY64" s="91"/>
      <c r="EZ64" s="91"/>
      <c r="FA64" s="91"/>
      <c r="FB64" s="91"/>
      <c r="FC64" s="91"/>
      <c r="FD64" s="91"/>
      <c r="FE64" s="91"/>
      <c r="FF64" s="91"/>
      <c r="FG64" s="91"/>
      <c r="FH64" s="91"/>
      <c r="FI64" s="91"/>
      <c r="FJ64" s="91"/>
      <c r="FK64" s="91"/>
      <c r="FL64" s="91"/>
      <c r="FM64" s="91"/>
      <c r="FN64" s="91"/>
      <c r="FO64" s="91"/>
      <c r="FP64" s="91"/>
      <c r="FQ64" s="91"/>
      <c r="FR64" s="91"/>
      <c r="FS64" s="91"/>
      <c r="FT64" s="91"/>
      <c r="FU64" s="91"/>
      <c r="FV64" s="91"/>
      <c r="FW64" s="91"/>
      <c r="FX64" s="91"/>
      <c r="FY64" s="91"/>
      <c r="FZ64" s="91"/>
      <c r="GA64" s="91"/>
      <c r="GB64" s="91"/>
      <c r="GC64" s="91"/>
      <c r="GD64" s="91"/>
      <c r="GE64" s="91"/>
      <c r="GF64" s="91"/>
      <c r="GG64" s="91"/>
      <c r="GH64" s="91"/>
      <c r="GI64" s="91"/>
      <c r="GJ64" s="91"/>
      <c r="GK64" s="91"/>
      <c r="GL64" s="91"/>
      <c r="GM64" s="91"/>
      <c r="GN64" s="91"/>
      <c r="GO64" s="91"/>
      <c r="GP64" s="91"/>
      <c r="GQ64" s="91"/>
      <c r="GR64" s="91"/>
      <c r="GS64" s="91"/>
      <c r="GT64" s="91"/>
      <c r="GU64" s="91"/>
      <c r="GV64" s="91"/>
      <c r="GW64" s="91"/>
      <c r="GX64" s="91"/>
      <c r="GY64" s="91"/>
      <c r="GZ64" s="91"/>
      <c r="HA64" s="91"/>
      <c r="HB64" s="91"/>
      <c r="HC64" s="91"/>
      <c r="HD64" s="91"/>
      <c r="HE64" s="91"/>
      <c r="HF64" s="91"/>
      <c r="HG64" s="91"/>
      <c r="HH64" s="91"/>
      <c r="HI64" s="91"/>
      <c r="HJ64" s="91"/>
      <c r="HK64" s="91"/>
      <c r="HL64" s="91"/>
      <c r="HM64" s="91"/>
      <c r="HN64" s="91"/>
      <c r="HO64" s="91"/>
      <c r="HP64" s="91"/>
      <c r="HQ64" s="91"/>
      <c r="HR64" s="91"/>
      <c r="HS64" s="91"/>
      <c r="HT64" s="91"/>
      <c r="HU64" s="91"/>
      <c r="HV64" s="91"/>
      <c r="HW64" s="91"/>
      <c r="HX64" s="91"/>
      <c r="HY64" s="91"/>
      <c r="HZ64" s="91"/>
      <c r="IA64" s="91"/>
      <c r="IB64" s="91"/>
      <c r="IC64" s="91"/>
      <c r="ID64" s="91"/>
      <c r="IE64" s="91"/>
      <c r="IF64" s="91"/>
      <c r="IG64" s="91"/>
      <c r="IH64" s="91"/>
      <c r="II64" s="91"/>
      <c r="IJ64" s="91"/>
      <c r="IK64" s="91"/>
      <c r="IL64" s="91"/>
      <c r="IM64" s="91"/>
      <c r="IN64" s="91"/>
      <c r="IO64" s="91"/>
      <c r="IP64" s="91"/>
      <c r="IQ64" s="91"/>
      <c r="IR64" s="91"/>
      <c r="IS64" s="91"/>
      <c r="IT64" s="91"/>
      <c r="IU64" s="91"/>
    </row>
    <row r="65" s="42" customFormat="true" ht="40.5" spans="1:255">
      <c r="A65" s="62">
        <v>61</v>
      </c>
      <c r="B65" s="62" t="s">
        <v>104</v>
      </c>
      <c r="C65" s="62" t="s">
        <v>370</v>
      </c>
      <c r="D65" s="62" t="s">
        <v>76</v>
      </c>
      <c r="E65" s="62" t="s">
        <v>371</v>
      </c>
      <c r="F65" s="74" t="s">
        <v>372</v>
      </c>
      <c r="G65" s="62" t="s">
        <v>182</v>
      </c>
      <c r="H65" s="71" t="s">
        <v>373</v>
      </c>
      <c r="I65" s="79" t="s">
        <v>374</v>
      </c>
      <c r="J65" s="63" t="s">
        <v>71</v>
      </c>
      <c r="K65" s="63" t="s">
        <v>368</v>
      </c>
      <c r="L65" s="62" t="s">
        <v>375</v>
      </c>
      <c r="M65" s="79" t="s">
        <v>376</v>
      </c>
      <c r="N65" s="62"/>
      <c r="O65" s="91"/>
      <c r="P65" s="40" t="e">
        <f ca="1">VLOOKUP(C65,'[1]企业科技特派员信息汇总表-318.9点'!$P$1:$X$65536,9,FALSE)</f>
        <v>#N/A</v>
      </c>
      <c r="Q65" s="40" t="e">
        <f ca="1">VLOOKUP(C65,'[1]企业科技特派团信息汇总表-318.9点'!$P$1:$Y$65536,10,FALSE)</f>
        <v>#N/A</v>
      </c>
      <c r="R65" s="40" t="e">
        <f ca="1">VLOOKUP($C65,[2]Sheet3!$B$1:$G$65536,6,FALSE)</f>
        <v>#N/A</v>
      </c>
      <c r="S65" s="40" t="e">
        <f ca="1">VLOOKUP($C65,[3]Sheet1!$C$1:$D$65536,2,FALSE)</f>
        <v>#N/A</v>
      </c>
      <c r="T65" s="40" t="e">
        <f ca="1">VLOOKUP($C65,[4]Sheet1!$B$1:$D$65536,3,FALSE)</f>
        <v>#N/A</v>
      </c>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c r="BE65" s="91"/>
      <c r="BF65" s="91"/>
      <c r="BG65" s="91"/>
      <c r="BH65" s="91"/>
      <c r="BI65" s="91"/>
      <c r="BJ65" s="91"/>
      <c r="BK65" s="91"/>
      <c r="BL65" s="91"/>
      <c r="BM65" s="91"/>
      <c r="BN65" s="91"/>
      <c r="BO65" s="91"/>
      <c r="BP65" s="91"/>
      <c r="BQ65" s="91"/>
      <c r="BR65" s="91"/>
      <c r="BS65" s="91"/>
      <c r="BT65" s="91"/>
      <c r="BU65" s="91"/>
      <c r="BV65" s="91"/>
      <c r="BW65" s="91"/>
      <c r="BX65" s="91"/>
      <c r="BY65" s="91"/>
      <c r="BZ65" s="91"/>
      <c r="CA65" s="91"/>
      <c r="CB65" s="91"/>
      <c r="CC65" s="91"/>
      <c r="CD65" s="91"/>
      <c r="CE65" s="91"/>
      <c r="CF65" s="91"/>
      <c r="CG65" s="91"/>
      <c r="CH65" s="91"/>
      <c r="CI65" s="91"/>
      <c r="CJ65" s="91"/>
      <c r="CK65" s="91"/>
      <c r="CL65" s="91"/>
      <c r="CM65" s="91"/>
      <c r="CN65" s="91"/>
      <c r="CO65" s="91"/>
      <c r="CP65" s="91"/>
      <c r="CQ65" s="91"/>
      <c r="CR65" s="91"/>
      <c r="CS65" s="91"/>
      <c r="CT65" s="91"/>
      <c r="CU65" s="91"/>
      <c r="CV65" s="91"/>
      <c r="CW65" s="91"/>
      <c r="CX65" s="91"/>
      <c r="CY65" s="91"/>
      <c r="CZ65" s="91"/>
      <c r="DA65" s="91"/>
      <c r="DB65" s="91"/>
      <c r="DC65" s="91"/>
      <c r="DD65" s="91"/>
      <c r="DE65" s="91"/>
      <c r="DF65" s="91"/>
      <c r="DG65" s="91"/>
      <c r="DH65" s="91"/>
      <c r="DI65" s="91"/>
      <c r="DJ65" s="91"/>
      <c r="DK65" s="91"/>
      <c r="DL65" s="91"/>
      <c r="DM65" s="91"/>
      <c r="DN65" s="91"/>
      <c r="DO65" s="91"/>
      <c r="DP65" s="91"/>
      <c r="DQ65" s="91"/>
      <c r="DR65" s="91"/>
      <c r="DS65" s="91"/>
      <c r="DT65" s="91"/>
      <c r="DU65" s="91"/>
      <c r="DV65" s="91"/>
      <c r="DW65" s="91"/>
      <c r="DX65" s="91"/>
      <c r="DY65" s="91"/>
      <c r="DZ65" s="91"/>
      <c r="EA65" s="91"/>
      <c r="EB65" s="91"/>
      <c r="EC65" s="91"/>
      <c r="ED65" s="91"/>
      <c r="EE65" s="91"/>
      <c r="EF65" s="91"/>
      <c r="EG65" s="91"/>
      <c r="EH65" s="91"/>
      <c r="EI65" s="91"/>
      <c r="EJ65" s="91"/>
      <c r="EK65" s="91"/>
      <c r="EL65" s="91"/>
      <c r="EM65" s="91"/>
      <c r="EN65" s="91"/>
      <c r="EO65" s="91"/>
      <c r="EP65" s="91"/>
      <c r="EQ65" s="91"/>
      <c r="ER65" s="91"/>
      <c r="ES65" s="91"/>
      <c r="ET65" s="91"/>
      <c r="EU65" s="91"/>
      <c r="EV65" s="91"/>
      <c r="EW65" s="91"/>
      <c r="EX65" s="91"/>
      <c r="EY65" s="91"/>
      <c r="EZ65" s="91"/>
      <c r="FA65" s="91"/>
      <c r="FB65" s="91"/>
      <c r="FC65" s="91"/>
      <c r="FD65" s="91"/>
      <c r="FE65" s="91"/>
      <c r="FF65" s="91"/>
      <c r="FG65" s="91"/>
      <c r="FH65" s="91"/>
      <c r="FI65" s="91"/>
      <c r="FJ65" s="91"/>
      <c r="FK65" s="91"/>
      <c r="FL65" s="91"/>
      <c r="FM65" s="91"/>
      <c r="FN65" s="91"/>
      <c r="FO65" s="91"/>
      <c r="FP65" s="91"/>
      <c r="FQ65" s="91"/>
      <c r="FR65" s="91"/>
      <c r="FS65" s="91"/>
      <c r="FT65" s="91"/>
      <c r="FU65" s="91"/>
      <c r="FV65" s="91"/>
      <c r="FW65" s="91"/>
      <c r="FX65" s="91"/>
      <c r="FY65" s="91"/>
      <c r="FZ65" s="91"/>
      <c r="GA65" s="91"/>
      <c r="GB65" s="91"/>
      <c r="GC65" s="91"/>
      <c r="GD65" s="91"/>
      <c r="GE65" s="91"/>
      <c r="GF65" s="91"/>
      <c r="GG65" s="91"/>
      <c r="GH65" s="91"/>
      <c r="GI65" s="91"/>
      <c r="GJ65" s="91"/>
      <c r="GK65" s="91"/>
      <c r="GL65" s="91"/>
      <c r="GM65" s="91"/>
      <c r="GN65" s="91"/>
      <c r="GO65" s="91"/>
      <c r="GP65" s="91"/>
      <c r="GQ65" s="91"/>
      <c r="GR65" s="91"/>
      <c r="GS65" s="91"/>
      <c r="GT65" s="91"/>
      <c r="GU65" s="91"/>
      <c r="GV65" s="91"/>
      <c r="GW65" s="91"/>
      <c r="GX65" s="91"/>
      <c r="GY65" s="91"/>
      <c r="GZ65" s="91"/>
      <c r="HA65" s="91"/>
      <c r="HB65" s="91"/>
      <c r="HC65" s="91"/>
      <c r="HD65" s="91"/>
      <c r="HE65" s="91"/>
      <c r="HF65" s="91"/>
      <c r="HG65" s="91"/>
      <c r="HH65" s="91"/>
      <c r="HI65" s="91"/>
      <c r="HJ65" s="91"/>
      <c r="HK65" s="91"/>
      <c r="HL65" s="91"/>
      <c r="HM65" s="91"/>
      <c r="HN65" s="91"/>
      <c r="HO65" s="91"/>
      <c r="HP65" s="91"/>
      <c r="HQ65" s="91"/>
      <c r="HR65" s="91"/>
      <c r="HS65" s="91"/>
      <c r="HT65" s="91"/>
      <c r="HU65" s="91"/>
      <c r="HV65" s="91"/>
      <c r="HW65" s="91"/>
      <c r="HX65" s="91"/>
      <c r="HY65" s="91"/>
      <c r="HZ65" s="91"/>
      <c r="IA65" s="91"/>
      <c r="IB65" s="91"/>
      <c r="IC65" s="91"/>
      <c r="ID65" s="91"/>
      <c r="IE65" s="91"/>
      <c r="IF65" s="91"/>
      <c r="IG65" s="91"/>
      <c r="IH65" s="91"/>
      <c r="II65" s="91"/>
      <c r="IJ65" s="91"/>
      <c r="IK65" s="91"/>
      <c r="IL65" s="91"/>
      <c r="IM65" s="91"/>
      <c r="IN65" s="91"/>
      <c r="IO65" s="91"/>
      <c r="IP65" s="91"/>
      <c r="IQ65" s="91"/>
      <c r="IR65" s="91"/>
      <c r="IS65" s="91"/>
      <c r="IT65" s="91"/>
      <c r="IU65" s="91"/>
    </row>
    <row r="66" s="42" customFormat="true" ht="81" spans="1:255">
      <c r="A66" s="62">
        <v>62</v>
      </c>
      <c r="B66" s="62" t="s">
        <v>74</v>
      </c>
      <c r="C66" s="63" t="s">
        <v>377</v>
      </c>
      <c r="D66" s="63" t="s">
        <v>37</v>
      </c>
      <c r="E66" s="63" t="s">
        <v>378</v>
      </c>
      <c r="F66" s="63">
        <v>13877605666</v>
      </c>
      <c r="G66" s="63" t="s">
        <v>322</v>
      </c>
      <c r="H66" s="69" t="s">
        <v>379</v>
      </c>
      <c r="I66" s="31" t="s">
        <v>380</v>
      </c>
      <c r="J66" s="63" t="s">
        <v>71</v>
      </c>
      <c r="K66" s="63" t="s">
        <v>368</v>
      </c>
      <c r="L66" s="63" t="s">
        <v>381</v>
      </c>
      <c r="M66" s="31" t="s">
        <v>382</v>
      </c>
      <c r="N66" s="63"/>
      <c r="O66" s="91"/>
      <c r="P66" s="40" t="e">
        <f ca="1">VLOOKUP(C66,'[1]企业科技特派员信息汇总表-318.9点'!$P$1:$X$65536,9,FALSE)</f>
        <v>#N/A</v>
      </c>
      <c r="Q66" s="40" t="e">
        <f ca="1">VLOOKUP(C66,'[1]企业科技特派团信息汇总表-318.9点'!$P$1:$Y$65536,10,FALSE)</f>
        <v>#N/A</v>
      </c>
      <c r="R66" s="40" t="e">
        <f ca="1">VLOOKUP($C66,[2]Sheet3!$B$1:$G$65536,6,FALSE)</f>
        <v>#N/A</v>
      </c>
      <c r="S66" s="40" t="e">
        <f ca="1">VLOOKUP($C66,[3]Sheet1!$C$1:$D$65536,2,FALSE)</f>
        <v>#N/A</v>
      </c>
      <c r="T66" s="40" t="e">
        <f ca="1">VLOOKUP($C66,[4]Sheet1!$B$1:$D$65536,3,FALSE)</f>
        <v>#N/A</v>
      </c>
      <c r="U66" s="91"/>
      <c r="V66" s="91"/>
      <c r="W66" s="91"/>
      <c r="X66" s="91"/>
      <c r="Y66" s="91"/>
      <c r="Z66" s="91"/>
      <c r="AA66" s="91"/>
      <c r="AB66" s="91"/>
      <c r="AC66" s="91"/>
      <c r="AD66" s="91"/>
      <c r="AE66" s="91"/>
      <c r="AF66" s="91"/>
      <c r="AG66" s="91"/>
      <c r="AH66" s="91"/>
      <c r="AI66" s="91"/>
      <c r="AJ66" s="91"/>
      <c r="AK66" s="91"/>
      <c r="AL66" s="91"/>
      <c r="AM66" s="91"/>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1"/>
      <c r="BR66" s="91"/>
      <c r="BS66" s="91"/>
      <c r="BT66" s="91"/>
      <c r="BU66" s="91"/>
      <c r="BV66" s="91"/>
      <c r="BW66" s="91"/>
      <c r="BX66" s="91"/>
      <c r="BY66" s="91"/>
      <c r="BZ66" s="91"/>
      <c r="CA66" s="91"/>
      <c r="CB66" s="91"/>
      <c r="CC66" s="91"/>
      <c r="CD66" s="91"/>
      <c r="CE66" s="91"/>
      <c r="CF66" s="91"/>
      <c r="CG66" s="91"/>
      <c r="CH66" s="91"/>
      <c r="CI66" s="91"/>
      <c r="CJ66" s="91"/>
      <c r="CK66" s="91"/>
      <c r="CL66" s="91"/>
      <c r="CM66" s="91"/>
      <c r="CN66" s="91"/>
      <c r="CO66" s="91"/>
      <c r="CP66" s="91"/>
      <c r="CQ66" s="91"/>
      <c r="CR66" s="91"/>
      <c r="CS66" s="91"/>
      <c r="CT66" s="91"/>
      <c r="CU66" s="91"/>
      <c r="CV66" s="91"/>
      <c r="CW66" s="91"/>
      <c r="CX66" s="91"/>
      <c r="CY66" s="91"/>
      <c r="CZ66" s="91"/>
      <c r="DA66" s="91"/>
      <c r="DB66" s="91"/>
      <c r="DC66" s="91"/>
      <c r="DD66" s="91"/>
      <c r="DE66" s="91"/>
      <c r="DF66" s="91"/>
      <c r="DG66" s="91"/>
      <c r="DH66" s="91"/>
      <c r="DI66" s="91"/>
      <c r="DJ66" s="91"/>
      <c r="DK66" s="91"/>
      <c r="DL66" s="91"/>
      <c r="DM66" s="91"/>
      <c r="DN66" s="91"/>
      <c r="DO66" s="91"/>
      <c r="DP66" s="91"/>
      <c r="DQ66" s="91"/>
      <c r="DR66" s="91"/>
      <c r="DS66" s="91"/>
      <c r="DT66" s="91"/>
      <c r="DU66" s="91"/>
      <c r="DV66" s="91"/>
      <c r="DW66" s="91"/>
      <c r="DX66" s="91"/>
      <c r="DY66" s="91"/>
      <c r="DZ66" s="91"/>
      <c r="EA66" s="91"/>
      <c r="EB66" s="91"/>
      <c r="EC66" s="91"/>
      <c r="ED66" s="91"/>
      <c r="EE66" s="91"/>
      <c r="EF66" s="91"/>
      <c r="EG66" s="91"/>
      <c r="EH66" s="91"/>
      <c r="EI66" s="91"/>
      <c r="EJ66" s="91"/>
      <c r="EK66" s="91"/>
      <c r="EL66" s="91"/>
      <c r="EM66" s="91"/>
      <c r="EN66" s="91"/>
      <c r="EO66" s="91"/>
      <c r="EP66" s="91"/>
      <c r="EQ66" s="91"/>
      <c r="ER66" s="91"/>
      <c r="ES66" s="91"/>
      <c r="ET66" s="91"/>
      <c r="EU66" s="91"/>
      <c r="EV66" s="91"/>
      <c r="EW66" s="91"/>
      <c r="EX66" s="91"/>
      <c r="EY66" s="91"/>
      <c r="EZ66" s="91"/>
      <c r="FA66" s="91"/>
      <c r="FB66" s="91"/>
      <c r="FC66" s="91"/>
      <c r="FD66" s="91"/>
      <c r="FE66" s="91"/>
      <c r="FF66" s="91"/>
      <c r="FG66" s="91"/>
      <c r="FH66" s="91"/>
      <c r="FI66" s="91"/>
      <c r="FJ66" s="91"/>
      <c r="FK66" s="91"/>
      <c r="FL66" s="91"/>
      <c r="FM66" s="91"/>
      <c r="FN66" s="91"/>
      <c r="FO66" s="91"/>
      <c r="FP66" s="91"/>
      <c r="FQ66" s="91"/>
      <c r="FR66" s="91"/>
      <c r="FS66" s="91"/>
      <c r="FT66" s="91"/>
      <c r="FU66" s="91"/>
      <c r="FV66" s="91"/>
      <c r="FW66" s="91"/>
      <c r="FX66" s="91"/>
      <c r="FY66" s="91"/>
      <c r="FZ66" s="91"/>
      <c r="GA66" s="91"/>
      <c r="GB66" s="91"/>
      <c r="GC66" s="91"/>
      <c r="GD66" s="91"/>
      <c r="GE66" s="91"/>
      <c r="GF66" s="91"/>
      <c r="GG66" s="91"/>
      <c r="GH66" s="91"/>
      <c r="GI66" s="91"/>
      <c r="GJ66" s="91"/>
      <c r="GK66" s="91"/>
      <c r="GL66" s="91"/>
      <c r="GM66" s="91"/>
      <c r="GN66" s="91"/>
      <c r="GO66" s="91"/>
      <c r="GP66" s="91"/>
      <c r="GQ66" s="91"/>
      <c r="GR66" s="91"/>
      <c r="GS66" s="91"/>
      <c r="GT66" s="91"/>
      <c r="GU66" s="91"/>
      <c r="GV66" s="91"/>
      <c r="GW66" s="91"/>
      <c r="GX66" s="91"/>
      <c r="GY66" s="91"/>
      <c r="GZ66" s="91"/>
      <c r="HA66" s="91"/>
      <c r="HB66" s="91"/>
      <c r="HC66" s="91"/>
      <c r="HD66" s="91"/>
      <c r="HE66" s="91"/>
      <c r="HF66" s="91"/>
      <c r="HG66" s="91"/>
      <c r="HH66" s="91"/>
      <c r="HI66" s="91"/>
      <c r="HJ66" s="91"/>
      <c r="HK66" s="91"/>
      <c r="HL66" s="91"/>
      <c r="HM66" s="91"/>
      <c r="HN66" s="91"/>
      <c r="HO66" s="91"/>
      <c r="HP66" s="91"/>
      <c r="HQ66" s="91"/>
      <c r="HR66" s="91"/>
      <c r="HS66" s="91"/>
      <c r="HT66" s="91"/>
      <c r="HU66" s="91"/>
      <c r="HV66" s="91"/>
      <c r="HW66" s="91"/>
      <c r="HX66" s="91"/>
      <c r="HY66" s="91"/>
      <c r="HZ66" s="91"/>
      <c r="IA66" s="91"/>
      <c r="IB66" s="91"/>
      <c r="IC66" s="91"/>
      <c r="ID66" s="91"/>
      <c r="IE66" s="91"/>
      <c r="IF66" s="91"/>
      <c r="IG66" s="91"/>
      <c r="IH66" s="91"/>
      <c r="II66" s="91"/>
      <c r="IJ66" s="91"/>
      <c r="IK66" s="91"/>
      <c r="IL66" s="91"/>
      <c r="IM66" s="91"/>
      <c r="IN66" s="91"/>
      <c r="IO66" s="91"/>
      <c r="IP66" s="91"/>
      <c r="IQ66" s="91"/>
      <c r="IR66" s="91"/>
      <c r="IS66" s="91"/>
      <c r="IT66" s="91"/>
      <c r="IU66" s="91"/>
    </row>
    <row r="67" s="42" customFormat="true" ht="27" spans="1:255">
      <c r="A67" s="62">
        <v>63</v>
      </c>
      <c r="B67" s="63" t="s">
        <v>24</v>
      </c>
      <c r="C67" s="63" t="s">
        <v>383</v>
      </c>
      <c r="D67" s="63" t="s">
        <v>26</v>
      </c>
      <c r="E67" s="63" t="s">
        <v>384</v>
      </c>
      <c r="F67" s="63">
        <v>18176779800</v>
      </c>
      <c r="G67" s="63" t="s">
        <v>355</v>
      </c>
      <c r="H67" s="69" t="s">
        <v>385</v>
      </c>
      <c r="I67" s="31" t="s">
        <v>386</v>
      </c>
      <c r="J67" s="63" t="s">
        <v>71</v>
      </c>
      <c r="K67" s="63" t="s">
        <v>368</v>
      </c>
      <c r="L67" s="63"/>
      <c r="M67" s="31" t="s">
        <v>387</v>
      </c>
      <c r="N67" s="89"/>
      <c r="O67" s="91"/>
      <c r="P67" s="40" t="e">
        <f ca="1">VLOOKUP(C67,'[1]企业科技特派员信息汇总表-318.9点'!$P$1:$X$65536,9,FALSE)</f>
        <v>#N/A</v>
      </c>
      <c r="Q67" s="40" t="e">
        <f ca="1">VLOOKUP(C67,'[1]企业科技特派团信息汇总表-318.9点'!$P$1:$Y$65536,10,FALSE)</f>
        <v>#N/A</v>
      </c>
      <c r="R67" s="40" t="e">
        <f ca="1">VLOOKUP($C67,[2]Sheet3!$B$1:$G$65536,6,FALSE)</f>
        <v>#N/A</v>
      </c>
      <c r="S67" s="40" t="e">
        <f ca="1">VLOOKUP($C67,[3]Sheet1!$C$1:$D$65536,2,FALSE)</f>
        <v>#N/A</v>
      </c>
      <c r="T67" s="40" t="e">
        <f ca="1">VLOOKUP($C67,[4]Sheet1!$B$1:$D$65536,3,FALSE)</f>
        <v>#N/A</v>
      </c>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1"/>
      <c r="BP67" s="91"/>
      <c r="BQ67" s="91"/>
      <c r="BR67" s="91"/>
      <c r="BS67" s="91"/>
      <c r="BT67" s="91"/>
      <c r="BU67" s="91"/>
      <c r="BV67" s="91"/>
      <c r="BW67" s="91"/>
      <c r="BX67" s="91"/>
      <c r="BY67" s="91"/>
      <c r="BZ67" s="91"/>
      <c r="CA67" s="91"/>
      <c r="CB67" s="91"/>
      <c r="CC67" s="91"/>
      <c r="CD67" s="91"/>
      <c r="CE67" s="91"/>
      <c r="CF67" s="91"/>
      <c r="CG67" s="91"/>
      <c r="CH67" s="91"/>
      <c r="CI67" s="91"/>
      <c r="CJ67" s="91"/>
      <c r="CK67" s="91"/>
      <c r="CL67" s="91"/>
      <c r="CM67" s="91"/>
      <c r="CN67" s="91"/>
      <c r="CO67" s="91"/>
      <c r="CP67" s="91"/>
      <c r="CQ67" s="91"/>
      <c r="CR67" s="91"/>
      <c r="CS67" s="91"/>
      <c r="CT67" s="91"/>
      <c r="CU67" s="91"/>
      <c r="CV67" s="91"/>
      <c r="CW67" s="91"/>
      <c r="CX67" s="91"/>
      <c r="CY67" s="91"/>
      <c r="CZ67" s="91"/>
      <c r="DA67" s="91"/>
      <c r="DB67" s="91"/>
      <c r="DC67" s="91"/>
      <c r="DD67" s="91"/>
      <c r="DE67" s="91"/>
      <c r="DF67" s="91"/>
      <c r="DG67" s="91"/>
      <c r="DH67" s="91"/>
      <c r="DI67" s="91"/>
      <c r="DJ67" s="91"/>
      <c r="DK67" s="91"/>
      <c r="DL67" s="91"/>
      <c r="DM67" s="91"/>
      <c r="DN67" s="91"/>
      <c r="DO67" s="91"/>
      <c r="DP67" s="91"/>
      <c r="DQ67" s="91"/>
      <c r="DR67" s="91"/>
      <c r="DS67" s="91"/>
      <c r="DT67" s="91"/>
      <c r="DU67" s="91"/>
      <c r="DV67" s="91"/>
      <c r="DW67" s="91"/>
      <c r="DX67" s="91"/>
      <c r="DY67" s="91"/>
      <c r="DZ67" s="91"/>
      <c r="EA67" s="91"/>
      <c r="EB67" s="91"/>
      <c r="EC67" s="91"/>
      <c r="ED67" s="91"/>
      <c r="EE67" s="91"/>
      <c r="EF67" s="91"/>
      <c r="EG67" s="91"/>
      <c r="EH67" s="91"/>
      <c r="EI67" s="91"/>
      <c r="EJ67" s="91"/>
      <c r="EK67" s="91"/>
      <c r="EL67" s="91"/>
      <c r="EM67" s="91"/>
      <c r="EN67" s="91"/>
      <c r="EO67" s="91"/>
      <c r="EP67" s="91"/>
      <c r="EQ67" s="91"/>
      <c r="ER67" s="91"/>
      <c r="ES67" s="91"/>
      <c r="ET67" s="91"/>
      <c r="EU67" s="91"/>
      <c r="EV67" s="91"/>
      <c r="EW67" s="91"/>
      <c r="EX67" s="91"/>
      <c r="EY67" s="91"/>
      <c r="EZ67" s="91"/>
      <c r="FA67" s="91"/>
      <c r="FB67" s="91"/>
      <c r="FC67" s="91"/>
      <c r="FD67" s="91"/>
      <c r="FE67" s="91"/>
      <c r="FF67" s="91"/>
      <c r="FG67" s="91"/>
      <c r="FH67" s="91"/>
      <c r="FI67" s="91"/>
      <c r="FJ67" s="91"/>
      <c r="FK67" s="91"/>
      <c r="FL67" s="91"/>
      <c r="FM67" s="91"/>
      <c r="FN67" s="91"/>
      <c r="FO67" s="91"/>
      <c r="FP67" s="91"/>
      <c r="FQ67" s="91"/>
      <c r="FR67" s="91"/>
      <c r="FS67" s="91"/>
      <c r="FT67" s="91"/>
      <c r="FU67" s="91"/>
      <c r="FV67" s="91"/>
      <c r="FW67" s="91"/>
      <c r="FX67" s="91"/>
      <c r="FY67" s="91"/>
      <c r="FZ67" s="91"/>
      <c r="GA67" s="91"/>
      <c r="GB67" s="91"/>
      <c r="GC67" s="91"/>
      <c r="GD67" s="91"/>
      <c r="GE67" s="91"/>
      <c r="GF67" s="91"/>
      <c r="GG67" s="91"/>
      <c r="GH67" s="91"/>
      <c r="GI67" s="91"/>
      <c r="GJ67" s="91"/>
      <c r="GK67" s="91"/>
      <c r="GL67" s="91"/>
      <c r="GM67" s="91"/>
      <c r="GN67" s="91"/>
      <c r="GO67" s="91"/>
      <c r="GP67" s="91"/>
      <c r="GQ67" s="91"/>
      <c r="GR67" s="91"/>
      <c r="GS67" s="91"/>
      <c r="GT67" s="91"/>
      <c r="GU67" s="91"/>
      <c r="GV67" s="91"/>
      <c r="GW67" s="91"/>
      <c r="GX67" s="91"/>
      <c r="GY67" s="91"/>
      <c r="GZ67" s="91"/>
      <c r="HA67" s="91"/>
      <c r="HB67" s="91"/>
      <c r="HC67" s="91"/>
      <c r="HD67" s="91"/>
      <c r="HE67" s="91"/>
      <c r="HF67" s="91"/>
      <c r="HG67" s="91"/>
      <c r="HH67" s="91"/>
      <c r="HI67" s="91"/>
      <c r="HJ67" s="91"/>
      <c r="HK67" s="91"/>
      <c r="HL67" s="91"/>
      <c r="HM67" s="91"/>
      <c r="HN67" s="91"/>
      <c r="HO67" s="91"/>
      <c r="HP67" s="91"/>
      <c r="HQ67" s="91"/>
      <c r="HR67" s="91"/>
      <c r="HS67" s="91"/>
      <c r="HT67" s="91"/>
      <c r="HU67" s="91"/>
      <c r="HV67" s="91"/>
      <c r="HW67" s="91"/>
      <c r="HX67" s="91"/>
      <c r="HY67" s="91"/>
      <c r="HZ67" s="91"/>
      <c r="IA67" s="91"/>
      <c r="IB67" s="91"/>
      <c r="IC67" s="91"/>
      <c r="ID67" s="91"/>
      <c r="IE67" s="91"/>
      <c r="IF67" s="91"/>
      <c r="IG67" s="91"/>
      <c r="IH67" s="91"/>
      <c r="II67" s="91"/>
      <c r="IJ67" s="91"/>
      <c r="IK67" s="91"/>
      <c r="IL67" s="91"/>
      <c r="IM67" s="91"/>
      <c r="IN67" s="91"/>
      <c r="IO67" s="91"/>
      <c r="IP67" s="91"/>
      <c r="IQ67" s="91"/>
      <c r="IR67" s="91"/>
      <c r="IS67" s="91"/>
      <c r="IT67" s="91"/>
      <c r="IU67" s="91"/>
    </row>
    <row r="68" s="42" customFormat="true" ht="54" spans="1:255">
      <c r="A68" s="62">
        <v>64</v>
      </c>
      <c r="B68" s="63" t="s">
        <v>61</v>
      </c>
      <c r="C68" s="63" t="s">
        <v>388</v>
      </c>
      <c r="D68" s="63" t="s">
        <v>76</v>
      </c>
      <c r="E68" s="63" t="s">
        <v>389</v>
      </c>
      <c r="F68" s="70">
        <v>18777146512</v>
      </c>
      <c r="G68" s="63" t="s">
        <v>182</v>
      </c>
      <c r="H68" s="69" t="s">
        <v>390</v>
      </c>
      <c r="I68" s="31" t="s">
        <v>298</v>
      </c>
      <c r="J68" s="63" t="s">
        <v>71</v>
      </c>
      <c r="K68" s="63" t="s">
        <v>391</v>
      </c>
      <c r="L68" s="63" t="s">
        <v>392</v>
      </c>
      <c r="M68" s="31" t="s">
        <v>393</v>
      </c>
      <c r="N68" s="63"/>
      <c r="O68" s="91"/>
      <c r="P68" s="40" t="e">
        <f ca="1">VLOOKUP(C68,'[1]企业科技特派员信息汇总表-318.9点'!$P$1:$X$65536,9,FALSE)</f>
        <v>#N/A</v>
      </c>
      <c r="Q68" s="40" t="e">
        <f ca="1">VLOOKUP(C68,'[1]企业科技特派团信息汇总表-318.9点'!$P$1:$Y$65536,10,FALSE)</f>
        <v>#N/A</v>
      </c>
      <c r="R68" s="40" t="e">
        <f ca="1">VLOOKUP($C68,[2]Sheet3!$B$1:$G$65536,6,FALSE)</f>
        <v>#N/A</v>
      </c>
      <c r="S68" s="40" t="e">
        <f ca="1">VLOOKUP($C68,[3]Sheet1!$C$1:$D$65536,2,FALSE)</f>
        <v>#N/A</v>
      </c>
      <c r="T68" s="40" t="e">
        <f ca="1">VLOOKUP($C68,[4]Sheet1!$B$1:$D$65536,3,FALSE)</f>
        <v>#N/A</v>
      </c>
      <c r="U68" s="91"/>
      <c r="V68" s="91"/>
      <c r="W68" s="91"/>
      <c r="X68" s="91"/>
      <c r="Y68" s="91"/>
      <c r="Z68" s="91"/>
      <c r="AA68" s="91"/>
      <c r="AB68" s="91"/>
      <c r="AC68" s="91"/>
      <c r="AD68" s="91"/>
      <c r="AE68" s="91"/>
      <c r="AF68" s="91"/>
      <c r="AG68" s="91"/>
      <c r="AH68" s="91"/>
      <c r="AI68" s="91"/>
      <c r="AJ68" s="91"/>
      <c r="AK68" s="91"/>
      <c r="AL68" s="91"/>
      <c r="AM68" s="91"/>
      <c r="AN68" s="91"/>
      <c r="AO68" s="91"/>
      <c r="AP68" s="91"/>
      <c r="AQ68" s="91"/>
      <c r="AR68" s="91"/>
      <c r="AS68" s="91"/>
      <c r="AT68" s="91"/>
      <c r="AU68" s="91"/>
      <c r="AV68" s="91"/>
      <c r="AW68" s="91"/>
      <c r="AX68" s="91"/>
      <c r="AY68" s="91"/>
      <c r="AZ68" s="91"/>
      <c r="BA68" s="91"/>
      <c r="BB68" s="91"/>
      <c r="BC68" s="91"/>
      <c r="BD68" s="91"/>
      <c r="BE68" s="91"/>
      <c r="BF68" s="91"/>
      <c r="BG68" s="91"/>
      <c r="BH68" s="91"/>
      <c r="BI68" s="91"/>
      <c r="BJ68" s="91"/>
      <c r="BK68" s="91"/>
      <c r="BL68" s="91"/>
      <c r="BM68" s="91"/>
      <c r="BN68" s="91"/>
      <c r="BO68" s="91"/>
      <c r="BP68" s="91"/>
      <c r="BQ68" s="91"/>
      <c r="BR68" s="91"/>
      <c r="BS68" s="91"/>
      <c r="BT68" s="91"/>
      <c r="BU68" s="91"/>
      <c r="BV68" s="91"/>
      <c r="BW68" s="91"/>
      <c r="BX68" s="91"/>
      <c r="BY68" s="91"/>
      <c r="BZ68" s="91"/>
      <c r="CA68" s="91"/>
      <c r="CB68" s="91"/>
      <c r="CC68" s="91"/>
      <c r="CD68" s="91"/>
      <c r="CE68" s="91"/>
      <c r="CF68" s="91"/>
      <c r="CG68" s="91"/>
      <c r="CH68" s="91"/>
      <c r="CI68" s="91"/>
      <c r="CJ68" s="91"/>
      <c r="CK68" s="91"/>
      <c r="CL68" s="91"/>
      <c r="CM68" s="91"/>
      <c r="CN68" s="91"/>
      <c r="CO68" s="91"/>
      <c r="CP68" s="91"/>
      <c r="CQ68" s="91"/>
      <c r="CR68" s="91"/>
      <c r="CS68" s="91"/>
      <c r="CT68" s="91"/>
      <c r="CU68" s="91"/>
      <c r="CV68" s="91"/>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1"/>
      <c r="FX68" s="91"/>
      <c r="FY68" s="91"/>
      <c r="FZ68" s="91"/>
      <c r="GA68" s="91"/>
      <c r="GB68" s="91"/>
      <c r="GC68" s="91"/>
      <c r="GD68" s="91"/>
      <c r="GE68" s="91"/>
      <c r="GF68" s="91"/>
      <c r="GG68" s="91"/>
      <c r="GH68" s="91"/>
      <c r="GI68" s="91"/>
      <c r="GJ68" s="91"/>
      <c r="GK68" s="91"/>
      <c r="GL68" s="91"/>
      <c r="GM68" s="91"/>
      <c r="GN68" s="91"/>
      <c r="GO68" s="91"/>
      <c r="GP68" s="91"/>
      <c r="GQ68" s="91"/>
      <c r="GR68" s="91"/>
      <c r="GS68" s="91"/>
      <c r="GT68" s="91"/>
      <c r="GU68" s="91"/>
      <c r="GV68" s="91"/>
      <c r="GW68" s="91"/>
      <c r="GX68" s="91"/>
      <c r="GY68" s="91"/>
      <c r="GZ68" s="91"/>
      <c r="HA68" s="91"/>
      <c r="HB68" s="91"/>
      <c r="HC68" s="91"/>
      <c r="HD68" s="91"/>
      <c r="HE68" s="91"/>
      <c r="HF68" s="91"/>
      <c r="HG68" s="91"/>
      <c r="HH68" s="91"/>
      <c r="HI68" s="91"/>
      <c r="HJ68" s="91"/>
      <c r="HK68" s="91"/>
      <c r="HL68" s="91"/>
      <c r="HM68" s="91"/>
      <c r="HN68" s="91"/>
      <c r="HO68" s="91"/>
      <c r="HP68" s="91"/>
      <c r="HQ68" s="91"/>
      <c r="HR68" s="91"/>
      <c r="HS68" s="91"/>
      <c r="HT68" s="91"/>
      <c r="HU68" s="91"/>
      <c r="HV68" s="91"/>
      <c r="HW68" s="91"/>
      <c r="HX68" s="91"/>
      <c r="HY68" s="91"/>
      <c r="HZ68" s="91"/>
      <c r="IA68" s="91"/>
      <c r="IB68" s="91"/>
      <c r="IC68" s="91"/>
      <c r="ID68" s="91"/>
      <c r="IE68" s="91"/>
      <c r="IF68" s="91"/>
      <c r="IG68" s="91"/>
      <c r="IH68" s="91"/>
      <c r="II68" s="91"/>
      <c r="IJ68" s="91"/>
      <c r="IK68" s="91"/>
      <c r="IL68" s="91"/>
      <c r="IM68" s="91"/>
      <c r="IN68" s="91"/>
      <c r="IO68" s="91"/>
      <c r="IP68" s="91"/>
      <c r="IQ68" s="91"/>
      <c r="IR68" s="91"/>
      <c r="IS68" s="91"/>
      <c r="IT68" s="91"/>
      <c r="IU68" s="91"/>
    </row>
    <row r="69" s="42" customFormat="true" ht="54" spans="1:255">
      <c r="A69" s="62">
        <v>65</v>
      </c>
      <c r="B69" s="63" t="s">
        <v>61</v>
      </c>
      <c r="C69" s="63" t="s">
        <v>394</v>
      </c>
      <c r="D69" s="63" t="s">
        <v>37</v>
      </c>
      <c r="E69" s="63" t="s">
        <v>395</v>
      </c>
      <c r="F69" s="70">
        <v>18587722339</v>
      </c>
      <c r="G69" s="63" t="s">
        <v>182</v>
      </c>
      <c r="H69" s="69" t="s">
        <v>396</v>
      </c>
      <c r="I69" s="31" t="s">
        <v>298</v>
      </c>
      <c r="J69" s="63" t="s">
        <v>71</v>
      </c>
      <c r="K69" s="63" t="s">
        <v>391</v>
      </c>
      <c r="L69" s="63" t="s">
        <v>397</v>
      </c>
      <c r="M69" s="31" t="s">
        <v>398</v>
      </c>
      <c r="N69" s="63"/>
      <c r="O69" s="91"/>
      <c r="P69" s="40" t="e">
        <f ca="1">VLOOKUP(C69,'[1]企业科技特派员信息汇总表-318.9点'!$P$1:$X$65536,9,FALSE)</f>
        <v>#N/A</v>
      </c>
      <c r="Q69" s="40" t="e">
        <f ca="1">VLOOKUP(C69,'[1]企业科技特派团信息汇总表-318.9点'!$P$1:$Y$65536,10,FALSE)</f>
        <v>#N/A</v>
      </c>
      <c r="R69" s="40" t="e">
        <f ca="1">VLOOKUP($C69,[2]Sheet3!$B$1:$G$65536,6,FALSE)</f>
        <v>#N/A</v>
      </c>
      <c r="S69" s="40" t="e">
        <f ca="1">VLOOKUP($C69,[3]Sheet1!$C$1:$D$65536,2,FALSE)</f>
        <v>#N/A</v>
      </c>
      <c r="T69" s="40" t="e">
        <f ca="1">VLOOKUP($C69,[4]Sheet1!$B$1:$D$65536,3,FALSE)</f>
        <v>#N/A</v>
      </c>
      <c r="U69" s="91"/>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91"/>
      <c r="AU69" s="91"/>
      <c r="AV69" s="91"/>
      <c r="AW69" s="91"/>
      <c r="AX69" s="91"/>
      <c r="AY69" s="91"/>
      <c r="AZ69" s="91"/>
      <c r="BA69" s="91"/>
      <c r="BB69" s="91"/>
      <c r="BC69" s="91"/>
      <c r="BD69" s="91"/>
      <c r="BE69" s="91"/>
      <c r="BF69" s="91"/>
      <c r="BG69" s="91"/>
      <c r="BH69" s="91"/>
      <c r="BI69" s="91"/>
      <c r="BJ69" s="91"/>
      <c r="BK69" s="91"/>
      <c r="BL69" s="91"/>
      <c r="BM69" s="91"/>
      <c r="BN69" s="91"/>
      <c r="BO69" s="91"/>
      <c r="BP69" s="91"/>
      <c r="BQ69" s="91"/>
      <c r="BR69" s="91"/>
      <c r="BS69" s="91"/>
      <c r="BT69" s="91"/>
      <c r="BU69" s="91"/>
      <c r="BV69" s="91"/>
      <c r="BW69" s="91"/>
      <c r="BX69" s="91"/>
      <c r="BY69" s="91"/>
      <c r="BZ69" s="91"/>
      <c r="CA69" s="91"/>
      <c r="CB69" s="91"/>
      <c r="CC69" s="91"/>
      <c r="CD69" s="91"/>
      <c r="CE69" s="91"/>
      <c r="CF69" s="91"/>
      <c r="CG69" s="91"/>
      <c r="CH69" s="91"/>
      <c r="CI69" s="91"/>
      <c r="CJ69" s="91"/>
      <c r="CK69" s="91"/>
      <c r="CL69" s="91"/>
      <c r="CM69" s="91"/>
      <c r="CN69" s="91"/>
      <c r="CO69" s="91"/>
      <c r="CP69" s="91"/>
      <c r="CQ69" s="91"/>
      <c r="CR69" s="91"/>
      <c r="CS69" s="91"/>
      <c r="CT69" s="91"/>
      <c r="CU69" s="91"/>
      <c r="CV69" s="91"/>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1"/>
      <c r="FX69" s="91"/>
      <c r="FY69" s="91"/>
      <c r="FZ69" s="91"/>
      <c r="GA69" s="91"/>
      <c r="GB69" s="91"/>
      <c r="GC69" s="91"/>
      <c r="GD69" s="91"/>
      <c r="GE69" s="91"/>
      <c r="GF69" s="91"/>
      <c r="GG69" s="91"/>
      <c r="GH69" s="91"/>
      <c r="GI69" s="91"/>
      <c r="GJ69" s="91"/>
      <c r="GK69" s="91"/>
      <c r="GL69" s="91"/>
      <c r="GM69" s="91"/>
      <c r="GN69" s="91"/>
      <c r="GO69" s="91"/>
      <c r="GP69" s="91"/>
      <c r="GQ69" s="91"/>
      <c r="GR69" s="91"/>
      <c r="GS69" s="91"/>
      <c r="GT69" s="91"/>
      <c r="GU69" s="91"/>
      <c r="GV69" s="91"/>
      <c r="GW69" s="91"/>
      <c r="GX69" s="91"/>
      <c r="GY69" s="91"/>
      <c r="GZ69" s="91"/>
      <c r="HA69" s="91"/>
      <c r="HB69" s="91"/>
      <c r="HC69" s="91"/>
      <c r="HD69" s="91"/>
      <c r="HE69" s="91"/>
      <c r="HF69" s="91"/>
      <c r="HG69" s="91"/>
      <c r="HH69" s="91"/>
      <c r="HI69" s="91"/>
      <c r="HJ69" s="91"/>
      <c r="HK69" s="91"/>
      <c r="HL69" s="91"/>
      <c r="HM69" s="91"/>
      <c r="HN69" s="91"/>
      <c r="HO69" s="91"/>
      <c r="HP69" s="91"/>
      <c r="HQ69" s="91"/>
      <c r="HR69" s="91"/>
      <c r="HS69" s="91"/>
      <c r="HT69" s="91"/>
      <c r="HU69" s="91"/>
      <c r="HV69" s="91"/>
      <c r="HW69" s="91"/>
      <c r="HX69" s="91"/>
      <c r="HY69" s="91"/>
      <c r="HZ69" s="91"/>
      <c r="IA69" s="91"/>
      <c r="IB69" s="91"/>
      <c r="IC69" s="91"/>
      <c r="ID69" s="91"/>
      <c r="IE69" s="91"/>
      <c r="IF69" s="91"/>
      <c r="IG69" s="91"/>
      <c r="IH69" s="91"/>
      <c r="II69" s="91"/>
      <c r="IJ69" s="91"/>
      <c r="IK69" s="91"/>
      <c r="IL69" s="91"/>
      <c r="IM69" s="91"/>
      <c r="IN69" s="91"/>
      <c r="IO69" s="91"/>
      <c r="IP69" s="91"/>
      <c r="IQ69" s="91"/>
      <c r="IR69" s="91"/>
      <c r="IS69" s="91"/>
      <c r="IT69" s="91"/>
      <c r="IU69" s="91"/>
    </row>
    <row r="70" s="42" customFormat="true" ht="54" spans="1:255">
      <c r="A70" s="62">
        <v>66</v>
      </c>
      <c r="B70" s="63" t="s">
        <v>61</v>
      </c>
      <c r="C70" s="63" t="s">
        <v>399</v>
      </c>
      <c r="D70" s="63" t="s">
        <v>37</v>
      </c>
      <c r="E70" s="63" t="s">
        <v>400</v>
      </c>
      <c r="F70" s="70" t="s">
        <v>401</v>
      </c>
      <c r="G70" s="63" t="s">
        <v>108</v>
      </c>
      <c r="H70" s="69" t="s">
        <v>402</v>
      </c>
      <c r="I70" s="31" t="s">
        <v>403</v>
      </c>
      <c r="J70" s="63" t="s">
        <v>71</v>
      </c>
      <c r="K70" s="63" t="s">
        <v>391</v>
      </c>
      <c r="L70" s="63" t="s">
        <v>404</v>
      </c>
      <c r="M70" s="31" t="s">
        <v>405</v>
      </c>
      <c r="N70" s="63"/>
      <c r="O70" s="91"/>
      <c r="P70" s="40" t="e">
        <f ca="1">VLOOKUP(C70,'[1]企业科技特派员信息汇总表-318.9点'!$P$1:$X$65536,9,FALSE)</f>
        <v>#N/A</v>
      </c>
      <c r="Q70" s="40" t="e">
        <f ca="1">VLOOKUP(C70,'[1]企业科技特派团信息汇总表-318.9点'!$P$1:$Y$65536,10,FALSE)</f>
        <v>#N/A</v>
      </c>
      <c r="R70" s="40" t="e">
        <f ca="1">VLOOKUP($C70,[2]Sheet3!$B$1:$G$65536,6,FALSE)</f>
        <v>#N/A</v>
      </c>
      <c r="S70" s="40" t="e">
        <f ca="1">VLOOKUP($C70,[3]Sheet1!$C$1:$D$65536,2,FALSE)</f>
        <v>#N/A</v>
      </c>
      <c r="T70" s="40" t="e">
        <f ca="1">VLOOKUP($C70,[4]Sheet1!$B$1:$D$65536,3,FALSE)</f>
        <v>#N/A</v>
      </c>
      <c r="U70" s="91"/>
      <c r="V70" s="91"/>
      <c r="W70" s="91"/>
      <c r="X70" s="91"/>
      <c r="Y70" s="91"/>
      <c r="Z70" s="91"/>
      <c r="AA70" s="91"/>
      <c r="AB70" s="91"/>
      <c r="AC70" s="91"/>
      <c r="AD70" s="91"/>
      <c r="AE70" s="91"/>
      <c r="AF70" s="91"/>
      <c r="AG70" s="91"/>
      <c r="AH70" s="91"/>
      <c r="AI70" s="91"/>
      <c r="AJ70" s="91"/>
      <c r="AK70" s="91"/>
      <c r="AL70" s="91"/>
      <c r="AM70" s="91"/>
      <c r="AN70" s="91"/>
      <c r="AO70" s="91"/>
      <c r="AP70" s="91"/>
      <c r="AQ70" s="91"/>
      <c r="AR70" s="91"/>
      <c r="AS70" s="91"/>
      <c r="AT70" s="91"/>
      <c r="AU70" s="91"/>
      <c r="AV70" s="91"/>
      <c r="AW70" s="91"/>
      <c r="AX70" s="91"/>
      <c r="AY70" s="91"/>
      <c r="AZ70" s="91"/>
      <c r="BA70" s="91"/>
      <c r="BB70" s="91"/>
      <c r="BC70" s="91"/>
      <c r="BD70" s="91"/>
      <c r="BE70" s="91"/>
      <c r="BF70" s="91"/>
      <c r="BG70" s="91"/>
      <c r="BH70" s="91"/>
      <c r="BI70" s="91"/>
      <c r="BJ70" s="91"/>
      <c r="BK70" s="91"/>
      <c r="BL70" s="91"/>
      <c r="BM70" s="91"/>
      <c r="BN70" s="91"/>
      <c r="BO70" s="91"/>
      <c r="BP70" s="91"/>
      <c r="BQ70" s="91"/>
      <c r="BR70" s="91"/>
      <c r="BS70" s="91"/>
      <c r="BT70" s="91"/>
      <c r="BU70" s="91"/>
      <c r="BV70" s="91"/>
      <c r="BW70" s="91"/>
      <c r="BX70" s="91"/>
      <c r="BY70" s="91"/>
      <c r="BZ70" s="91"/>
      <c r="CA70" s="91"/>
      <c r="CB70" s="91"/>
      <c r="CC70" s="91"/>
      <c r="CD70" s="91"/>
      <c r="CE70" s="91"/>
      <c r="CF70" s="91"/>
      <c r="CG70" s="91"/>
      <c r="CH70" s="91"/>
      <c r="CI70" s="91"/>
      <c r="CJ70" s="91"/>
      <c r="CK70" s="91"/>
      <c r="CL70" s="91"/>
      <c r="CM70" s="91"/>
      <c r="CN70" s="91"/>
      <c r="CO70" s="91"/>
      <c r="CP70" s="91"/>
      <c r="CQ70" s="91"/>
      <c r="CR70" s="91"/>
      <c r="CS70" s="91"/>
      <c r="CT70" s="91"/>
      <c r="CU70" s="91"/>
      <c r="CV70" s="91"/>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1"/>
      <c r="FX70" s="91"/>
      <c r="FY70" s="91"/>
      <c r="FZ70" s="91"/>
      <c r="GA70" s="91"/>
      <c r="GB70" s="91"/>
      <c r="GC70" s="91"/>
      <c r="GD70" s="91"/>
      <c r="GE70" s="91"/>
      <c r="GF70" s="91"/>
      <c r="GG70" s="91"/>
      <c r="GH70" s="91"/>
      <c r="GI70" s="91"/>
      <c r="GJ70" s="91"/>
      <c r="GK70" s="91"/>
      <c r="GL70" s="91"/>
      <c r="GM70" s="91"/>
      <c r="GN70" s="91"/>
      <c r="GO70" s="91"/>
      <c r="GP70" s="91"/>
      <c r="GQ70" s="91"/>
      <c r="GR70" s="91"/>
      <c r="GS70" s="91"/>
      <c r="GT70" s="91"/>
      <c r="GU70" s="91"/>
      <c r="GV70" s="91"/>
      <c r="GW70" s="91"/>
      <c r="GX70" s="91"/>
      <c r="GY70" s="91"/>
      <c r="GZ70" s="91"/>
      <c r="HA70" s="91"/>
      <c r="HB70" s="91"/>
      <c r="HC70" s="91"/>
      <c r="HD70" s="91"/>
      <c r="HE70" s="91"/>
      <c r="HF70" s="91"/>
      <c r="HG70" s="91"/>
      <c r="HH70" s="91"/>
      <c r="HI70" s="91"/>
      <c r="HJ70" s="91"/>
      <c r="HK70" s="91"/>
      <c r="HL70" s="91"/>
      <c r="HM70" s="91"/>
      <c r="HN70" s="91"/>
      <c r="HO70" s="91"/>
      <c r="HP70" s="91"/>
      <c r="HQ70" s="91"/>
      <c r="HR70" s="91"/>
      <c r="HS70" s="91"/>
      <c r="HT70" s="91"/>
      <c r="HU70" s="91"/>
      <c r="HV70" s="91"/>
      <c r="HW70" s="91"/>
      <c r="HX70" s="91"/>
      <c r="HY70" s="91"/>
      <c r="HZ70" s="91"/>
      <c r="IA70" s="91"/>
      <c r="IB70" s="91"/>
      <c r="IC70" s="91"/>
      <c r="ID70" s="91"/>
      <c r="IE70" s="91"/>
      <c r="IF70" s="91"/>
      <c r="IG70" s="91"/>
      <c r="IH70" s="91"/>
      <c r="II70" s="91"/>
      <c r="IJ70" s="91"/>
      <c r="IK70" s="91"/>
      <c r="IL70" s="91"/>
      <c r="IM70" s="91"/>
      <c r="IN70" s="91"/>
      <c r="IO70" s="91"/>
      <c r="IP70" s="91"/>
      <c r="IQ70" s="91"/>
      <c r="IR70" s="91"/>
      <c r="IS70" s="91"/>
      <c r="IT70" s="91"/>
      <c r="IU70" s="91"/>
    </row>
    <row r="71" s="42" customFormat="true" ht="54" spans="1:255">
      <c r="A71" s="62">
        <v>67</v>
      </c>
      <c r="B71" s="63" t="s">
        <v>86</v>
      </c>
      <c r="C71" s="63" t="s">
        <v>406</v>
      </c>
      <c r="D71" s="63" t="s">
        <v>37</v>
      </c>
      <c r="E71" s="63" t="s">
        <v>407</v>
      </c>
      <c r="F71" s="63">
        <v>18007790658</v>
      </c>
      <c r="G71" s="63" t="s">
        <v>108</v>
      </c>
      <c r="H71" s="69" t="s">
        <v>408</v>
      </c>
      <c r="I71" s="31" t="s">
        <v>409</v>
      </c>
      <c r="J71" s="63" t="s">
        <v>71</v>
      </c>
      <c r="K71" s="63" t="s">
        <v>391</v>
      </c>
      <c r="L71" s="63"/>
      <c r="M71" s="31"/>
      <c r="N71" s="63"/>
      <c r="O71" s="91"/>
      <c r="P71" s="40" t="e">
        <f ca="1">VLOOKUP(C71,'[1]企业科技特派员信息汇总表-318.9点'!$P$1:$X$65536,9,FALSE)</f>
        <v>#N/A</v>
      </c>
      <c r="Q71" s="40" t="e">
        <f ca="1">VLOOKUP(C71,'[1]企业科技特派团信息汇总表-318.9点'!$P$1:$Y$65536,10,FALSE)</f>
        <v>#N/A</v>
      </c>
      <c r="R71" s="40" t="e">
        <f ca="1">VLOOKUP($C71,[2]Sheet3!$B$1:$G$65536,6,FALSE)</f>
        <v>#N/A</v>
      </c>
      <c r="S71" s="40" t="e">
        <f ca="1">VLOOKUP($C71,[3]Sheet1!$C$1:$D$65536,2,FALSE)</f>
        <v>#N/A</v>
      </c>
      <c r="T71" s="40" t="e">
        <f ca="1">VLOOKUP($C71,[4]Sheet1!$B$1:$D$65536,3,FALSE)</f>
        <v>#N/A</v>
      </c>
      <c r="U71" s="91"/>
      <c r="V71" s="91"/>
      <c r="W71" s="91"/>
      <c r="X71" s="91"/>
      <c r="Y71" s="91"/>
      <c r="Z71" s="91"/>
      <c r="AA71" s="91"/>
      <c r="AB71" s="91"/>
      <c r="AC71" s="91"/>
      <c r="AD71" s="91"/>
      <c r="AE71" s="91"/>
      <c r="AF71" s="91"/>
      <c r="AG71" s="91"/>
      <c r="AH71" s="91"/>
      <c r="AI71" s="91"/>
      <c r="AJ71" s="91"/>
      <c r="AK71" s="91"/>
      <c r="AL71" s="91"/>
      <c r="AM71" s="91"/>
      <c r="AN71" s="91"/>
      <c r="AO71" s="91"/>
      <c r="AP71" s="91"/>
      <c r="AQ71" s="91"/>
      <c r="AR71" s="91"/>
      <c r="AS71" s="91"/>
      <c r="AT71" s="91"/>
      <c r="AU71" s="91"/>
      <c r="AV71" s="91"/>
      <c r="AW71" s="91"/>
      <c r="AX71" s="91"/>
      <c r="AY71" s="91"/>
      <c r="AZ71" s="91"/>
      <c r="BA71" s="91"/>
      <c r="BB71" s="91"/>
      <c r="BC71" s="91"/>
      <c r="BD71" s="91"/>
      <c r="BE71" s="91"/>
      <c r="BF71" s="91"/>
      <c r="BG71" s="91"/>
      <c r="BH71" s="91"/>
      <c r="BI71" s="91"/>
      <c r="BJ71" s="91"/>
      <c r="BK71" s="91"/>
      <c r="BL71" s="91"/>
      <c r="BM71" s="91"/>
      <c r="BN71" s="91"/>
      <c r="BO71" s="91"/>
      <c r="BP71" s="91"/>
      <c r="BQ71" s="91"/>
      <c r="BR71" s="91"/>
      <c r="BS71" s="91"/>
      <c r="BT71" s="91"/>
      <c r="BU71" s="91"/>
      <c r="BV71" s="91"/>
      <c r="BW71" s="91"/>
      <c r="BX71" s="91"/>
      <c r="BY71" s="91"/>
      <c r="BZ71" s="91"/>
      <c r="CA71" s="91"/>
      <c r="CB71" s="91"/>
      <c r="CC71" s="91"/>
      <c r="CD71" s="91"/>
      <c r="CE71" s="91"/>
      <c r="CF71" s="91"/>
      <c r="CG71" s="91"/>
      <c r="CH71" s="91"/>
      <c r="CI71" s="91"/>
      <c r="CJ71" s="91"/>
      <c r="CK71" s="91"/>
      <c r="CL71" s="91"/>
      <c r="CM71" s="91"/>
      <c r="CN71" s="91"/>
      <c r="CO71" s="91"/>
      <c r="CP71" s="91"/>
      <c r="CQ71" s="91"/>
      <c r="CR71" s="91"/>
      <c r="CS71" s="91"/>
      <c r="CT71" s="91"/>
      <c r="CU71" s="91"/>
      <c r="CV71" s="91"/>
      <c r="CW71" s="91"/>
      <c r="CX71" s="91"/>
      <c r="CY71" s="91"/>
      <c r="CZ71" s="91"/>
      <c r="DA71" s="91"/>
      <c r="DB71" s="91"/>
      <c r="DC71" s="91"/>
      <c r="DD71" s="91"/>
      <c r="DE71" s="91"/>
      <c r="DF71" s="91"/>
      <c r="DG71" s="91"/>
      <c r="DH71" s="91"/>
      <c r="DI71" s="91"/>
      <c r="DJ71" s="91"/>
      <c r="DK71" s="91"/>
      <c r="DL71" s="91"/>
      <c r="DM71" s="91"/>
      <c r="DN71" s="91"/>
      <c r="DO71" s="91"/>
      <c r="DP71" s="91"/>
      <c r="DQ71" s="91"/>
      <c r="DR71" s="91"/>
      <c r="DS71" s="91"/>
      <c r="DT71" s="91"/>
      <c r="DU71" s="91"/>
      <c r="DV71" s="91"/>
      <c r="DW71" s="91"/>
      <c r="DX71" s="91"/>
      <c r="DY71" s="91"/>
      <c r="DZ71" s="91"/>
      <c r="EA71" s="91"/>
      <c r="EB71" s="91"/>
      <c r="EC71" s="91"/>
      <c r="ED71" s="91"/>
      <c r="EE71" s="91"/>
      <c r="EF71" s="91"/>
      <c r="EG71" s="91"/>
      <c r="EH71" s="91"/>
      <c r="EI71" s="91"/>
      <c r="EJ71" s="91"/>
      <c r="EK71" s="91"/>
      <c r="EL71" s="91"/>
      <c r="EM71" s="91"/>
      <c r="EN71" s="91"/>
      <c r="EO71" s="91"/>
      <c r="EP71" s="91"/>
      <c r="EQ71" s="91"/>
      <c r="ER71" s="91"/>
      <c r="ES71" s="91"/>
      <c r="ET71" s="91"/>
      <c r="EU71" s="91"/>
      <c r="EV71" s="91"/>
      <c r="EW71" s="91"/>
      <c r="EX71" s="91"/>
      <c r="EY71" s="91"/>
      <c r="EZ71" s="91"/>
      <c r="FA71" s="91"/>
      <c r="FB71" s="91"/>
      <c r="FC71" s="91"/>
      <c r="FD71" s="91"/>
      <c r="FE71" s="91"/>
      <c r="FF71" s="91"/>
      <c r="FG71" s="91"/>
      <c r="FH71" s="91"/>
      <c r="FI71" s="91"/>
      <c r="FJ71" s="91"/>
      <c r="FK71" s="91"/>
      <c r="FL71" s="91"/>
      <c r="FM71" s="91"/>
      <c r="FN71" s="91"/>
      <c r="FO71" s="91"/>
      <c r="FP71" s="91"/>
      <c r="FQ71" s="91"/>
      <c r="FR71" s="91"/>
      <c r="FS71" s="91"/>
      <c r="FT71" s="91"/>
      <c r="FU71" s="91"/>
      <c r="FV71" s="91"/>
      <c r="FW71" s="91"/>
      <c r="FX71" s="91"/>
      <c r="FY71" s="91"/>
      <c r="FZ71" s="91"/>
      <c r="GA71" s="91"/>
      <c r="GB71" s="91"/>
      <c r="GC71" s="91"/>
      <c r="GD71" s="91"/>
      <c r="GE71" s="91"/>
      <c r="GF71" s="91"/>
      <c r="GG71" s="91"/>
      <c r="GH71" s="91"/>
      <c r="GI71" s="91"/>
      <c r="GJ71" s="91"/>
      <c r="GK71" s="91"/>
      <c r="GL71" s="91"/>
      <c r="GM71" s="91"/>
      <c r="GN71" s="91"/>
      <c r="GO71" s="91"/>
      <c r="GP71" s="91"/>
      <c r="GQ71" s="91"/>
      <c r="GR71" s="91"/>
      <c r="GS71" s="91"/>
      <c r="GT71" s="91"/>
      <c r="GU71" s="91"/>
      <c r="GV71" s="91"/>
      <c r="GW71" s="91"/>
      <c r="GX71" s="91"/>
      <c r="GY71" s="91"/>
      <c r="GZ71" s="91"/>
      <c r="HA71" s="91"/>
      <c r="HB71" s="91"/>
      <c r="HC71" s="91"/>
      <c r="HD71" s="91"/>
      <c r="HE71" s="91"/>
      <c r="HF71" s="91"/>
      <c r="HG71" s="91"/>
      <c r="HH71" s="91"/>
      <c r="HI71" s="91"/>
      <c r="HJ71" s="91"/>
      <c r="HK71" s="91"/>
      <c r="HL71" s="91"/>
      <c r="HM71" s="91"/>
      <c r="HN71" s="91"/>
      <c r="HO71" s="91"/>
      <c r="HP71" s="91"/>
      <c r="HQ71" s="91"/>
      <c r="HR71" s="91"/>
      <c r="HS71" s="91"/>
      <c r="HT71" s="91"/>
      <c r="HU71" s="91"/>
      <c r="HV71" s="91"/>
      <c r="HW71" s="91"/>
      <c r="HX71" s="91"/>
      <c r="HY71" s="91"/>
      <c r="HZ71" s="91"/>
      <c r="IA71" s="91"/>
      <c r="IB71" s="91"/>
      <c r="IC71" s="91"/>
      <c r="ID71" s="91"/>
      <c r="IE71" s="91"/>
      <c r="IF71" s="91"/>
      <c r="IG71" s="91"/>
      <c r="IH71" s="91"/>
      <c r="II71" s="91"/>
      <c r="IJ71" s="91"/>
      <c r="IK71" s="91"/>
      <c r="IL71" s="91"/>
      <c r="IM71" s="91"/>
      <c r="IN71" s="91"/>
      <c r="IO71" s="91"/>
      <c r="IP71" s="91"/>
      <c r="IQ71" s="91"/>
      <c r="IR71" s="91"/>
      <c r="IS71" s="91"/>
      <c r="IT71" s="91"/>
      <c r="IU71" s="91"/>
    </row>
    <row r="72" s="42" customFormat="true" ht="54" spans="1:255">
      <c r="A72" s="62">
        <v>68</v>
      </c>
      <c r="B72" s="63" t="s">
        <v>35</v>
      </c>
      <c r="C72" s="63" t="s">
        <v>410</v>
      </c>
      <c r="D72" s="63" t="s">
        <v>26</v>
      </c>
      <c r="E72" s="63" t="s">
        <v>411</v>
      </c>
      <c r="F72" s="63">
        <v>13627859059</v>
      </c>
      <c r="G72" s="63" t="s">
        <v>39</v>
      </c>
      <c r="H72" s="69" t="s">
        <v>412</v>
      </c>
      <c r="I72" s="31" t="s">
        <v>413</v>
      </c>
      <c r="J72" s="63" t="s">
        <v>71</v>
      </c>
      <c r="K72" s="63" t="s">
        <v>391</v>
      </c>
      <c r="L72" s="63"/>
      <c r="M72" s="31" t="s">
        <v>414</v>
      </c>
      <c r="N72" s="63"/>
      <c r="O72" s="91"/>
      <c r="P72" s="40" t="e">
        <f ca="1">VLOOKUP(C72,'[1]企业科技特派员信息汇总表-318.9点'!$P$1:$X$65536,9,FALSE)</f>
        <v>#N/A</v>
      </c>
      <c r="Q72" s="40" t="e">
        <f ca="1">VLOOKUP(C72,'[1]企业科技特派团信息汇总表-318.9点'!$P$1:$Y$65536,10,FALSE)</f>
        <v>#N/A</v>
      </c>
      <c r="R72" s="40" t="e">
        <f ca="1">VLOOKUP($C72,[2]Sheet3!$B$1:$G$65536,6,FALSE)</f>
        <v>#N/A</v>
      </c>
      <c r="S72" s="40" t="e">
        <f ca="1">VLOOKUP($C72,[3]Sheet1!$C$1:$D$65536,2,FALSE)</f>
        <v>#N/A</v>
      </c>
      <c r="T72" s="40" t="e">
        <f ca="1">VLOOKUP($C72,[4]Sheet1!$B$1:$D$65536,3,FALSE)</f>
        <v>#N/A</v>
      </c>
      <c r="U72" s="91"/>
      <c r="V72" s="91"/>
      <c r="W72" s="91"/>
      <c r="X72" s="91"/>
      <c r="Y72" s="91"/>
      <c r="Z72" s="91"/>
      <c r="AA72" s="91"/>
      <c r="AB72" s="91"/>
      <c r="AC72" s="91"/>
      <c r="AD72" s="91"/>
      <c r="AE72" s="91"/>
      <c r="AF72" s="91"/>
      <c r="AG72" s="91"/>
      <c r="AH72" s="91"/>
      <c r="AI72" s="91"/>
      <c r="AJ72" s="91"/>
      <c r="AK72" s="91"/>
      <c r="AL72" s="91"/>
      <c r="AM72" s="91"/>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c r="BN72" s="91"/>
      <c r="BO72" s="91"/>
      <c r="BP72" s="91"/>
      <c r="BQ72" s="91"/>
      <c r="BR72" s="91"/>
      <c r="BS72" s="91"/>
      <c r="BT72" s="91"/>
      <c r="BU72" s="91"/>
      <c r="BV72" s="91"/>
      <c r="BW72" s="91"/>
      <c r="BX72" s="91"/>
      <c r="BY72" s="91"/>
      <c r="BZ72" s="91"/>
      <c r="CA72" s="91"/>
      <c r="CB72" s="91"/>
      <c r="CC72" s="91"/>
      <c r="CD72" s="91"/>
      <c r="CE72" s="91"/>
      <c r="CF72" s="91"/>
      <c r="CG72" s="91"/>
      <c r="CH72" s="91"/>
      <c r="CI72" s="91"/>
      <c r="CJ72" s="91"/>
      <c r="CK72" s="91"/>
      <c r="CL72" s="91"/>
      <c r="CM72" s="91"/>
      <c r="CN72" s="91"/>
      <c r="CO72" s="91"/>
      <c r="CP72" s="91"/>
      <c r="CQ72" s="91"/>
      <c r="CR72" s="91"/>
      <c r="CS72" s="91"/>
      <c r="CT72" s="91"/>
      <c r="CU72" s="91"/>
      <c r="CV72" s="91"/>
      <c r="CW72" s="91"/>
      <c r="CX72" s="91"/>
      <c r="CY72" s="91"/>
      <c r="CZ72" s="91"/>
      <c r="DA72" s="91"/>
      <c r="DB72" s="91"/>
      <c r="DC72" s="91"/>
      <c r="DD72" s="91"/>
      <c r="DE72" s="91"/>
      <c r="DF72" s="91"/>
      <c r="DG72" s="91"/>
      <c r="DH72" s="91"/>
      <c r="DI72" s="91"/>
      <c r="DJ72" s="91"/>
      <c r="DK72" s="91"/>
      <c r="DL72" s="91"/>
      <c r="DM72" s="91"/>
      <c r="DN72" s="91"/>
      <c r="DO72" s="91"/>
      <c r="DP72" s="91"/>
      <c r="DQ72" s="91"/>
      <c r="DR72" s="91"/>
      <c r="DS72" s="91"/>
      <c r="DT72" s="91"/>
      <c r="DU72" s="91"/>
      <c r="DV72" s="91"/>
      <c r="DW72" s="91"/>
      <c r="DX72" s="91"/>
      <c r="DY72" s="91"/>
      <c r="DZ72" s="91"/>
      <c r="EA72" s="91"/>
      <c r="EB72" s="91"/>
      <c r="EC72" s="91"/>
      <c r="ED72" s="91"/>
      <c r="EE72" s="91"/>
      <c r="EF72" s="91"/>
      <c r="EG72" s="91"/>
      <c r="EH72" s="91"/>
      <c r="EI72" s="91"/>
      <c r="EJ72" s="91"/>
      <c r="EK72" s="91"/>
      <c r="EL72" s="91"/>
      <c r="EM72" s="91"/>
      <c r="EN72" s="91"/>
      <c r="EO72" s="91"/>
      <c r="EP72" s="91"/>
      <c r="EQ72" s="91"/>
      <c r="ER72" s="91"/>
      <c r="ES72" s="91"/>
      <c r="ET72" s="91"/>
      <c r="EU72" s="91"/>
      <c r="EV72" s="91"/>
      <c r="EW72" s="91"/>
      <c r="EX72" s="91"/>
      <c r="EY72" s="91"/>
      <c r="EZ72" s="91"/>
      <c r="FA72" s="91"/>
      <c r="FB72" s="91"/>
      <c r="FC72" s="91"/>
      <c r="FD72" s="91"/>
      <c r="FE72" s="91"/>
      <c r="FF72" s="91"/>
      <c r="FG72" s="91"/>
      <c r="FH72" s="91"/>
      <c r="FI72" s="91"/>
      <c r="FJ72" s="91"/>
      <c r="FK72" s="91"/>
      <c r="FL72" s="91"/>
      <c r="FM72" s="91"/>
      <c r="FN72" s="91"/>
      <c r="FO72" s="91"/>
      <c r="FP72" s="91"/>
      <c r="FQ72" s="91"/>
      <c r="FR72" s="91"/>
      <c r="FS72" s="91"/>
      <c r="FT72" s="91"/>
      <c r="FU72" s="91"/>
      <c r="FV72" s="91"/>
      <c r="FW72" s="91"/>
      <c r="FX72" s="91"/>
      <c r="FY72" s="91"/>
      <c r="FZ72" s="91"/>
      <c r="GA72" s="91"/>
      <c r="GB72" s="91"/>
      <c r="GC72" s="91"/>
      <c r="GD72" s="91"/>
      <c r="GE72" s="91"/>
      <c r="GF72" s="91"/>
      <c r="GG72" s="91"/>
      <c r="GH72" s="91"/>
      <c r="GI72" s="91"/>
      <c r="GJ72" s="91"/>
      <c r="GK72" s="91"/>
      <c r="GL72" s="91"/>
      <c r="GM72" s="91"/>
      <c r="GN72" s="91"/>
      <c r="GO72" s="91"/>
      <c r="GP72" s="91"/>
      <c r="GQ72" s="91"/>
      <c r="GR72" s="91"/>
      <c r="GS72" s="91"/>
      <c r="GT72" s="91"/>
      <c r="GU72" s="91"/>
      <c r="GV72" s="91"/>
      <c r="GW72" s="91"/>
      <c r="GX72" s="91"/>
      <c r="GY72" s="91"/>
      <c r="GZ72" s="91"/>
      <c r="HA72" s="91"/>
      <c r="HB72" s="91"/>
      <c r="HC72" s="91"/>
      <c r="HD72" s="91"/>
      <c r="HE72" s="91"/>
      <c r="HF72" s="91"/>
      <c r="HG72" s="91"/>
      <c r="HH72" s="91"/>
      <c r="HI72" s="91"/>
      <c r="HJ72" s="91"/>
      <c r="HK72" s="91"/>
      <c r="HL72" s="91"/>
      <c r="HM72" s="91"/>
      <c r="HN72" s="91"/>
      <c r="HO72" s="91"/>
      <c r="HP72" s="91"/>
      <c r="HQ72" s="91"/>
      <c r="HR72" s="91"/>
      <c r="HS72" s="91"/>
      <c r="HT72" s="91"/>
      <c r="HU72" s="91"/>
      <c r="HV72" s="91"/>
      <c r="HW72" s="91"/>
      <c r="HX72" s="91"/>
      <c r="HY72" s="91"/>
      <c r="HZ72" s="91"/>
      <c r="IA72" s="91"/>
      <c r="IB72" s="91"/>
      <c r="IC72" s="91"/>
      <c r="ID72" s="91"/>
      <c r="IE72" s="91"/>
      <c r="IF72" s="91"/>
      <c r="IG72" s="91"/>
      <c r="IH72" s="91"/>
      <c r="II72" s="91"/>
      <c r="IJ72" s="91"/>
      <c r="IK72" s="91"/>
      <c r="IL72" s="91"/>
      <c r="IM72" s="91"/>
      <c r="IN72" s="91"/>
      <c r="IO72" s="91"/>
      <c r="IP72" s="91"/>
      <c r="IQ72" s="91"/>
      <c r="IR72" s="91"/>
      <c r="IS72" s="91"/>
      <c r="IT72" s="91"/>
      <c r="IU72" s="91"/>
    </row>
    <row r="73" s="42" customFormat="true" ht="54" spans="1:255">
      <c r="A73" s="62">
        <v>69</v>
      </c>
      <c r="B73" s="63" t="s">
        <v>171</v>
      </c>
      <c r="C73" s="63" t="s">
        <v>415</v>
      </c>
      <c r="D73" s="63" t="s">
        <v>37</v>
      </c>
      <c r="E73" s="63" t="s">
        <v>416</v>
      </c>
      <c r="F73" s="63">
        <v>13978500704</v>
      </c>
      <c r="G73" s="63" t="s">
        <v>28</v>
      </c>
      <c r="H73" s="69" t="s">
        <v>417</v>
      </c>
      <c r="I73" s="31" t="s">
        <v>418</v>
      </c>
      <c r="J73" s="63" t="s">
        <v>71</v>
      </c>
      <c r="K73" s="63" t="s">
        <v>391</v>
      </c>
      <c r="L73" s="63"/>
      <c r="M73" s="31" t="s">
        <v>419</v>
      </c>
      <c r="N73" s="63"/>
      <c r="O73" s="91"/>
      <c r="P73" s="40" t="e">
        <f ca="1">VLOOKUP(C73,'[1]企业科技特派员信息汇总表-318.9点'!$P$1:$X$65536,9,FALSE)</f>
        <v>#N/A</v>
      </c>
      <c r="Q73" s="40" t="e">
        <f ca="1">VLOOKUP(C73,'[1]企业科技特派团信息汇总表-318.9点'!$P$1:$Y$65536,10,FALSE)</f>
        <v>#N/A</v>
      </c>
      <c r="R73" s="40" t="e">
        <f ca="1">VLOOKUP($C73,[2]Sheet3!$B$1:$G$65536,6,FALSE)</f>
        <v>#N/A</v>
      </c>
      <c r="S73" s="40" t="e">
        <f ca="1">VLOOKUP($C73,[3]Sheet1!$C$1:$D$65536,2,FALSE)</f>
        <v>#N/A</v>
      </c>
      <c r="T73" s="40" t="e">
        <f ca="1">VLOOKUP($C73,[4]Sheet1!$B$1:$D$65536,3,FALSE)</f>
        <v>#N/A</v>
      </c>
      <c r="U73" s="91"/>
      <c r="V73" s="91"/>
      <c r="W73" s="91"/>
      <c r="X73" s="91"/>
      <c r="Y73" s="91"/>
      <c r="Z73" s="91"/>
      <c r="AA73" s="91"/>
      <c r="AB73" s="91"/>
      <c r="AC73" s="91"/>
      <c r="AD73" s="91"/>
      <c r="AE73" s="91"/>
      <c r="AF73" s="91"/>
      <c r="AG73" s="91"/>
      <c r="AH73" s="91"/>
      <c r="AI73" s="91"/>
      <c r="AJ73" s="91"/>
      <c r="AK73" s="91"/>
      <c r="AL73" s="91"/>
      <c r="AM73" s="91"/>
      <c r="AN73" s="91"/>
      <c r="AO73" s="91"/>
      <c r="AP73" s="91"/>
      <c r="AQ73" s="91"/>
      <c r="AR73" s="91"/>
      <c r="AS73" s="91"/>
      <c r="AT73" s="91"/>
      <c r="AU73" s="91"/>
      <c r="AV73" s="91"/>
      <c r="AW73" s="91"/>
      <c r="AX73" s="91"/>
      <c r="AY73" s="91"/>
      <c r="AZ73" s="91"/>
      <c r="BA73" s="91"/>
      <c r="BB73" s="91"/>
      <c r="BC73" s="91"/>
      <c r="BD73" s="91"/>
      <c r="BE73" s="91"/>
      <c r="BF73" s="91"/>
      <c r="BG73" s="91"/>
      <c r="BH73" s="91"/>
      <c r="BI73" s="91"/>
      <c r="BJ73" s="91"/>
      <c r="BK73" s="91"/>
      <c r="BL73" s="91"/>
      <c r="BM73" s="91"/>
      <c r="BN73" s="91"/>
      <c r="BO73" s="91"/>
      <c r="BP73" s="91"/>
      <c r="BQ73" s="91"/>
      <c r="BR73" s="91"/>
      <c r="BS73" s="91"/>
      <c r="BT73" s="91"/>
      <c r="BU73" s="91"/>
      <c r="BV73" s="91"/>
      <c r="BW73" s="91"/>
      <c r="BX73" s="91"/>
      <c r="BY73" s="91"/>
      <c r="BZ73" s="91"/>
      <c r="CA73" s="91"/>
      <c r="CB73" s="91"/>
      <c r="CC73" s="91"/>
      <c r="CD73" s="91"/>
      <c r="CE73" s="91"/>
      <c r="CF73" s="91"/>
      <c r="CG73" s="91"/>
      <c r="CH73" s="91"/>
      <c r="CI73" s="91"/>
      <c r="CJ73" s="91"/>
      <c r="CK73" s="91"/>
      <c r="CL73" s="91"/>
      <c r="CM73" s="91"/>
      <c r="CN73" s="91"/>
      <c r="CO73" s="91"/>
      <c r="CP73" s="91"/>
      <c r="CQ73" s="91"/>
      <c r="CR73" s="91"/>
      <c r="CS73" s="91"/>
      <c r="CT73" s="91"/>
      <c r="CU73" s="91"/>
      <c r="CV73" s="91"/>
      <c r="CW73" s="91"/>
      <c r="CX73" s="91"/>
      <c r="CY73" s="91"/>
      <c r="CZ73" s="91"/>
      <c r="DA73" s="91"/>
      <c r="DB73" s="91"/>
      <c r="DC73" s="91"/>
      <c r="DD73" s="91"/>
      <c r="DE73" s="91"/>
      <c r="DF73" s="91"/>
      <c r="DG73" s="91"/>
      <c r="DH73" s="91"/>
      <c r="DI73" s="91"/>
      <c r="DJ73" s="91"/>
      <c r="DK73" s="91"/>
      <c r="DL73" s="91"/>
      <c r="DM73" s="91"/>
      <c r="DN73" s="91"/>
      <c r="DO73" s="91"/>
      <c r="DP73" s="91"/>
      <c r="DQ73" s="91"/>
      <c r="DR73" s="91"/>
      <c r="DS73" s="91"/>
      <c r="DT73" s="91"/>
      <c r="DU73" s="91"/>
      <c r="DV73" s="91"/>
      <c r="DW73" s="91"/>
      <c r="DX73" s="91"/>
      <c r="DY73" s="91"/>
      <c r="DZ73" s="91"/>
      <c r="EA73" s="91"/>
      <c r="EB73" s="91"/>
      <c r="EC73" s="91"/>
      <c r="ED73" s="91"/>
      <c r="EE73" s="91"/>
      <c r="EF73" s="91"/>
      <c r="EG73" s="91"/>
      <c r="EH73" s="91"/>
      <c r="EI73" s="91"/>
      <c r="EJ73" s="91"/>
      <c r="EK73" s="91"/>
      <c r="EL73" s="91"/>
      <c r="EM73" s="91"/>
      <c r="EN73" s="91"/>
      <c r="EO73" s="91"/>
      <c r="EP73" s="91"/>
      <c r="EQ73" s="91"/>
      <c r="ER73" s="91"/>
      <c r="ES73" s="91"/>
      <c r="ET73" s="91"/>
      <c r="EU73" s="91"/>
      <c r="EV73" s="91"/>
      <c r="EW73" s="91"/>
      <c r="EX73" s="91"/>
      <c r="EY73" s="91"/>
      <c r="EZ73" s="91"/>
      <c r="FA73" s="91"/>
      <c r="FB73" s="91"/>
      <c r="FC73" s="91"/>
      <c r="FD73" s="91"/>
      <c r="FE73" s="91"/>
      <c r="FF73" s="91"/>
      <c r="FG73" s="91"/>
      <c r="FH73" s="91"/>
      <c r="FI73" s="91"/>
      <c r="FJ73" s="91"/>
      <c r="FK73" s="91"/>
      <c r="FL73" s="91"/>
      <c r="FM73" s="91"/>
      <c r="FN73" s="91"/>
      <c r="FO73" s="91"/>
      <c r="FP73" s="91"/>
      <c r="FQ73" s="91"/>
      <c r="FR73" s="91"/>
      <c r="FS73" s="91"/>
      <c r="FT73" s="91"/>
      <c r="FU73" s="91"/>
      <c r="FV73" s="91"/>
      <c r="FW73" s="91"/>
      <c r="FX73" s="91"/>
      <c r="FY73" s="91"/>
      <c r="FZ73" s="91"/>
      <c r="GA73" s="91"/>
      <c r="GB73" s="91"/>
      <c r="GC73" s="91"/>
      <c r="GD73" s="91"/>
      <c r="GE73" s="91"/>
      <c r="GF73" s="91"/>
      <c r="GG73" s="91"/>
      <c r="GH73" s="91"/>
      <c r="GI73" s="91"/>
      <c r="GJ73" s="91"/>
      <c r="GK73" s="91"/>
      <c r="GL73" s="91"/>
      <c r="GM73" s="91"/>
      <c r="GN73" s="91"/>
      <c r="GO73" s="91"/>
      <c r="GP73" s="91"/>
      <c r="GQ73" s="91"/>
      <c r="GR73" s="91"/>
      <c r="GS73" s="91"/>
      <c r="GT73" s="91"/>
      <c r="GU73" s="91"/>
      <c r="GV73" s="91"/>
      <c r="GW73" s="91"/>
      <c r="GX73" s="91"/>
      <c r="GY73" s="91"/>
      <c r="GZ73" s="91"/>
      <c r="HA73" s="91"/>
      <c r="HB73" s="91"/>
      <c r="HC73" s="91"/>
      <c r="HD73" s="91"/>
      <c r="HE73" s="91"/>
      <c r="HF73" s="91"/>
      <c r="HG73" s="91"/>
      <c r="HH73" s="91"/>
      <c r="HI73" s="91"/>
      <c r="HJ73" s="91"/>
      <c r="HK73" s="91"/>
      <c r="HL73" s="91"/>
      <c r="HM73" s="91"/>
      <c r="HN73" s="91"/>
      <c r="HO73" s="91"/>
      <c r="HP73" s="91"/>
      <c r="HQ73" s="91"/>
      <c r="HR73" s="91"/>
      <c r="HS73" s="91"/>
      <c r="HT73" s="91"/>
      <c r="HU73" s="91"/>
      <c r="HV73" s="91"/>
      <c r="HW73" s="91"/>
      <c r="HX73" s="91"/>
      <c r="HY73" s="91"/>
      <c r="HZ73" s="91"/>
      <c r="IA73" s="91"/>
      <c r="IB73" s="91"/>
      <c r="IC73" s="91"/>
      <c r="ID73" s="91"/>
      <c r="IE73" s="91"/>
      <c r="IF73" s="91"/>
      <c r="IG73" s="91"/>
      <c r="IH73" s="91"/>
      <c r="II73" s="91"/>
      <c r="IJ73" s="91"/>
      <c r="IK73" s="91"/>
      <c r="IL73" s="91"/>
      <c r="IM73" s="91"/>
      <c r="IN73" s="91"/>
      <c r="IO73" s="91"/>
      <c r="IP73" s="91"/>
      <c r="IQ73" s="91"/>
      <c r="IR73" s="91"/>
      <c r="IS73" s="91"/>
      <c r="IT73" s="91"/>
      <c r="IU73" s="91"/>
    </row>
    <row r="74" s="42" customFormat="true" ht="54" spans="1:255">
      <c r="A74" s="62">
        <v>70</v>
      </c>
      <c r="B74" s="63" t="s">
        <v>24</v>
      </c>
      <c r="C74" s="63" t="s">
        <v>420</v>
      </c>
      <c r="D74" s="63" t="s">
        <v>26</v>
      </c>
      <c r="E74" s="63" t="s">
        <v>421</v>
      </c>
      <c r="F74" s="63">
        <v>15907843107</v>
      </c>
      <c r="G74" s="63" t="s">
        <v>182</v>
      </c>
      <c r="H74" s="69" t="s">
        <v>422</v>
      </c>
      <c r="I74" s="31" t="s">
        <v>423</v>
      </c>
      <c r="J74" s="63" t="s">
        <v>71</v>
      </c>
      <c r="K74" s="63" t="s">
        <v>391</v>
      </c>
      <c r="L74" s="63"/>
      <c r="M74" s="31" t="s">
        <v>424</v>
      </c>
      <c r="N74" s="89"/>
      <c r="O74" s="91"/>
      <c r="P74" s="40" t="e">
        <f ca="1">VLOOKUP(C74,'[1]企业科技特派员信息汇总表-318.9点'!$P$1:$X$65536,9,FALSE)</f>
        <v>#N/A</v>
      </c>
      <c r="Q74" s="40" t="e">
        <f ca="1">VLOOKUP(C74,'[1]企业科技特派团信息汇总表-318.9点'!$P$1:$Y$65536,10,FALSE)</f>
        <v>#N/A</v>
      </c>
      <c r="R74" s="40" t="e">
        <f ca="1">VLOOKUP($C74,[2]Sheet3!$B$1:$G$65536,6,FALSE)</f>
        <v>#N/A</v>
      </c>
      <c r="S74" s="40" t="e">
        <f ca="1">VLOOKUP($C74,[3]Sheet1!$C$1:$D$65536,2,FALSE)</f>
        <v>#N/A</v>
      </c>
      <c r="T74" s="40" t="e">
        <f ca="1">VLOOKUP($C74,[4]Sheet1!$B$1:$D$65536,3,FALSE)</f>
        <v>#N/A</v>
      </c>
      <c r="U74" s="91"/>
      <c r="V74" s="91"/>
      <c r="W74" s="91"/>
      <c r="X74" s="91"/>
      <c r="Y74" s="91"/>
      <c r="Z74" s="91"/>
      <c r="AA74" s="91"/>
      <c r="AB74" s="91"/>
      <c r="AC74" s="91"/>
      <c r="AD74" s="91"/>
      <c r="AE74" s="91"/>
      <c r="AF74" s="91"/>
      <c r="AG74" s="91"/>
      <c r="AH74" s="91"/>
      <c r="AI74" s="91"/>
      <c r="AJ74" s="91"/>
      <c r="AK74" s="91"/>
      <c r="AL74" s="91"/>
      <c r="AM74" s="91"/>
      <c r="AN74" s="91"/>
      <c r="AO74" s="91"/>
      <c r="AP74" s="91"/>
      <c r="AQ74" s="91"/>
      <c r="AR74" s="91"/>
      <c r="AS74" s="91"/>
      <c r="AT74" s="91"/>
      <c r="AU74" s="91"/>
      <c r="AV74" s="91"/>
      <c r="AW74" s="91"/>
      <c r="AX74" s="91"/>
      <c r="AY74" s="91"/>
      <c r="AZ74" s="91"/>
      <c r="BA74" s="91"/>
      <c r="BB74" s="91"/>
      <c r="BC74" s="91"/>
      <c r="BD74" s="91"/>
      <c r="BE74" s="91"/>
      <c r="BF74" s="91"/>
      <c r="BG74" s="91"/>
      <c r="BH74" s="91"/>
      <c r="BI74" s="91"/>
      <c r="BJ74" s="91"/>
      <c r="BK74" s="91"/>
      <c r="BL74" s="91"/>
      <c r="BM74" s="91"/>
      <c r="BN74" s="91"/>
      <c r="BO74" s="91"/>
      <c r="BP74" s="91"/>
      <c r="BQ74" s="91"/>
      <c r="BR74" s="91"/>
      <c r="BS74" s="91"/>
      <c r="BT74" s="91"/>
      <c r="BU74" s="91"/>
      <c r="BV74" s="91"/>
      <c r="BW74" s="91"/>
      <c r="BX74" s="91"/>
      <c r="BY74" s="91"/>
      <c r="BZ74" s="91"/>
      <c r="CA74" s="91"/>
      <c r="CB74" s="91"/>
      <c r="CC74" s="91"/>
      <c r="CD74" s="91"/>
      <c r="CE74" s="91"/>
      <c r="CF74" s="91"/>
      <c r="CG74" s="91"/>
      <c r="CH74" s="91"/>
      <c r="CI74" s="91"/>
      <c r="CJ74" s="91"/>
      <c r="CK74" s="91"/>
      <c r="CL74" s="91"/>
      <c r="CM74" s="91"/>
      <c r="CN74" s="91"/>
      <c r="CO74" s="91"/>
      <c r="CP74" s="91"/>
      <c r="CQ74" s="91"/>
      <c r="CR74" s="91"/>
      <c r="CS74" s="91"/>
      <c r="CT74" s="91"/>
      <c r="CU74" s="91"/>
      <c r="CV74" s="91"/>
      <c r="CW74" s="91"/>
      <c r="CX74" s="91"/>
      <c r="CY74" s="91"/>
      <c r="CZ74" s="91"/>
      <c r="DA74" s="91"/>
      <c r="DB74" s="91"/>
      <c r="DC74" s="91"/>
      <c r="DD74" s="91"/>
      <c r="DE74" s="91"/>
      <c r="DF74" s="91"/>
      <c r="DG74" s="91"/>
      <c r="DH74" s="91"/>
      <c r="DI74" s="91"/>
      <c r="DJ74" s="91"/>
      <c r="DK74" s="91"/>
      <c r="DL74" s="91"/>
      <c r="DM74" s="91"/>
      <c r="DN74" s="91"/>
      <c r="DO74" s="91"/>
      <c r="DP74" s="91"/>
      <c r="DQ74" s="91"/>
      <c r="DR74" s="91"/>
      <c r="DS74" s="91"/>
      <c r="DT74" s="91"/>
      <c r="DU74" s="91"/>
      <c r="DV74" s="91"/>
      <c r="DW74" s="91"/>
      <c r="DX74" s="91"/>
      <c r="DY74" s="91"/>
      <c r="DZ74" s="91"/>
      <c r="EA74" s="91"/>
      <c r="EB74" s="91"/>
      <c r="EC74" s="91"/>
      <c r="ED74" s="91"/>
      <c r="EE74" s="91"/>
      <c r="EF74" s="91"/>
      <c r="EG74" s="91"/>
      <c r="EH74" s="91"/>
      <c r="EI74" s="91"/>
      <c r="EJ74" s="91"/>
      <c r="EK74" s="91"/>
      <c r="EL74" s="91"/>
      <c r="EM74" s="91"/>
      <c r="EN74" s="91"/>
      <c r="EO74" s="91"/>
      <c r="EP74" s="91"/>
      <c r="EQ74" s="91"/>
      <c r="ER74" s="91"/>
      <c r="ES74" s="91"/>
      <c r="ET74" s="91"/>
      <c r="EU74" s="91"/>
      <c r="EV74" s="91"/>
      <c r="EW74" s="91"/>
      <c r="EX74" s="91"/>
      <c r="EY74" s="91"/>
      <c r="EZ74" s="91"/>
      <c r="FA74" s="91"/>
      <c r="FB74" s="91"/>
      <c r="FC74" s="91"/>
      <c r="FD74" s="91"/>
      <c r="FE74" s="91"/>
      <c r="FF74" s="91"/>
      <c r="FG74" s="91"/>
      <c r="FH74" s="91"/>
      <c r="FI74" s="91"/>
      <c r="FJ74" s="91"/>
      <c r="FK74" s="91"/>
      <c r="FL74" s="91"/>
      <c r="FM74" s="91"/>
      <c r="FN74" s="91"/>
      <c r="FO74" s="91"/>
      <c r="FP74" s="91"/>
      <c r="FQ74" s="91"/>
      <c r="FR74" s="91"/>
      <c r="FS74" s="91"/>
      <c r="FT74" s="91"/>
      <c r="FU74" s="91"/>
      <c r="FV74" s="91"/>
      <c r="FW74" s="91"/>
      <c r="FX74" s="91"/>
      <c r="FY74" s="91"/>
      <c r="FZ74" s="91"/>
      <c r="GA74" s="91"/>
      <c r="GB74" s="91"/>
      <c r="GC74" s="91"/>
      <c r="GD74" s="91"/>
      <c r="GE74" s="91"/>
      <c r="GF74" s="91"/>
      <c r="GG74" s="91"/>
      <c r="GH74" s="91"/>
      <c r="GI74" s="91"/>
      <c r="GJ74" s="91"/>
      <c r="GK74" s="91"/>
      <c r="GL74" s="91"/>
      <c r="GM74" s="91"/>
      <c r="GN74" s="91"/>
      <c r="GO74" s="91"/>
      <c r="GP74" s="91"/>
      <c r="GQ74" s="91"/>
      <c r="GR74" s="91"/>
      <c r="GS74" s="91"/>
      <c r="GT74" s="91"/>
      <c r="GU74" s="91"/>
      <c r="GV74" s="91"/>
      <c r="GW74" s="91"/>
      <c r="GX74" s="91"/>
      <c r="GY74" s="91"/>
      <c r="GZ74" s="91"/>
      <c r="HA74" s="91"/>
      <c r="HB74" s="91"/>
      <c r="HC74" s="91"/>
      <c r="HD74" s="91"/>
      <c r="HE74" s="91"/>
      <c r="HF74" s="91"/>
      <c r="HG74" s="91"/>
      <c r="HH74" s="91"/>
      <c r="HI74" s="91"/>
      <c r="HJ74" s="91"/>
      <c r="HK74" s="91"/>
      <c r="HL74" s="91"/>
      <c r="HM74" s="91"/>
      <c r="HN74" s="91"/>
      <c r="HO74" s="91"/>
      <c r="HP74" s="91"/>
      <c r="HQ74" s="91"/>
      <c r="HR74" s="91"/>
      <c r="HS74" s="91"/>
      <c r="HT74" s="91"/>
      <c r="HU74" s="91"/>
      <c r="HV74" s="91"/>
      <c r="HW74" s="91"/>
      <c r="HX74" s="91"/>
      <c r="HY74" s="91"/>
      <c r="HZ74" s="91"/>
      <c r="IA74" s="91"/>
      <c r="IB74" s="91"/>
      <c r="IC74" s="91"/>
      <c r="ID74" s="91"/>
      <c r="IE74" s="91"/>
      <c r="IF74" s="91"/>
      <c r="IG74" s="91"/>
      <c r="IH74" s="91"/>
      <c r="II74" s="91"/>
      <c r="IJ74" s="91"/>
      <c r="IK74" s="91"/>
      <c r="IL74" s="91"/>
      <c r="IM74" s="91"/>
      <c r="IN74" s="91"/>
      <c r="IO74" s="91"/>
      <c r="IP74" s="91"/>
      <c r="IQ74" s="91"/>
      <c r="IR74" s="91"/>
      <c r="IS74" s="91"/>
      <c r="IT74" s="91"/>
      <c r="IU74" s="91"/>
    </row>
    <row r="75" s="42" customFormat="true" ht="54" spans="1:255">
      <c r="A75" s="62">
        <v>71</v>
      </c>
      <c r="B75" s="64" t="s">
        <v>91</v>
      </c>
      <c r="C75" s="63" t="s">
        <v>425</v>
      </c>
      <c r="D75" s="63" t="s">
        <v>37</v>
      </c>
      <c r="E75" s="63" t="s">
        <v>426</v>
      </c>
      <c r="F75" s="70">
        <v>17878468777</v>
      </c>
      <c r="G75" s="63" t="s">
        <v>182</v>
      </c>
      <c r="H75" s="69" t="s">
        <v>427</v>
      </c>
      <c r="I75" s="31" t="s">
        <v>428</v>
      </c>
      <c r="J75" s="63" t="s">
        <v>71</v>
      </c>
      <c r="K75" s="63" t="s">
        <v>391</v>
      </c>
      <c r="L75" s="63"/>
      <c r="M75" s="31" t="s">
        <v>429</v>
      </c>
      <c r="N75" s="63"/>
      <c r="O75" s="91"/>
      <c r="P75" s="40" t="e">
        <f ca="1">VLOOKUP(C75,'[1]企业科技特派员信息汇总表-318.9点'!$P$1:$X$65536,9,FALSE)</f>
        <v>#N/A</v>
      </c>
      <c r="Q75" s="40" t="e">
        <f ca="1">VLOOKUP(C75,'[1]企业科技特派团信息汇总表-318.9点'!$P$1:$Y$65536,10,FALSE)</f>
        <v>#N/A</v>
      </c>
      <c r="R75" s="40" t="e">
        <f ca="1">VLOOKUP($C75,[2]Sheet3!$B$1:$G$65536,6,FALSE)</f>
        <v>#N/A</v>
      </c>
      <c r="S75" s="40" t="e">
        <f ca="1">VLOOKUP($C75,[3]Sheet1!$C$1:$D$65536,2,FALSE)</f>
        <v>#N/A</v>
      </c>
      <c r="T75" s="40" t="e">
        <f ca="1">VLOOKUP($C75,[4]Sheet1!$B$1:$D$65536,3,FALSE)</f>
        <v>#N/A</v>
      </c>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c r="AZ75" s="91"/>
      <c r="BA75" s="91"/>
      <c r="BB75" s="91"/>
      <c r="BC75" s="91"/>
      <c r="BD75" s="91"/>
      <c r="BE75" s="91"/>
      <c r="BF75" s="91"/>
      <c r="BG75" s="91"/>
      <c r="BH75" s="91"/>
      <c r="BI75" s="91"/>
      <c r="BJ75" s="91"/>
      <c r="BK75" s="91"/>
      <c r="BL75" s="91"/>
      <c r="BM75" s="91"/>
      <c r="BN75" s="91"/>
      <c r="BO75" s="91"/>
      <c r="BP75" s="91"/>
      <c r="BQ75" s="91"/>
      <c r="BR75" s="91"/>
      <c r="BS75" s="91"/>
      <c r="BT75" s="91"/>
      <c r="BU75" s="91"/>
      <c r="BV75" s="91"/>
      <c r="BW75" s="91"/>
      <c r="BX75" s="91"/>
      <c r="BY75" s="91"/>
      <c r="BZ75" s="91"/>
      <c r="CA75" s="91"/>
      <c r="CB75" s="91"/>
      <c r="CC75" s="91"/>
      <c r="CD75" s="91"/>
      <c r="CE75" s="91"/>
      <c r="CF75" s="91"/>
      <c r="CG75" s="91"/>
      <c r="CH75" s="91"/>
      <c r="CI75" s="91"/>
      <c r="CJ75" s="91"/>
      <c r="CK75" s="91"/>
      <c r="CL75" s="91"/>
      <c r="CM75" s="91"/>
      <c r="CN75" s="91"/>
      <c r="CO75" s="91"/>
      <c r="CP75" s="91"/>
      <c r="CQ75" s="91"/>
      <c r="CR75" s="91"/>
      <c r="CS75" s="91"/>
      <c r="CT75" s="91"/>
      <c r="CU75" s="91"/>
      <c r="CV75" s="91"/>
      <c r="CW75" s="91"/>
      <c r="CX75" s="91"/>
      <c r="CY75" s="91"/>
      <c r="CZ75" s="91"/>
      <c r="DA75" s="91"/>
      <c r="DB75" s="91"/>
      <c r="DC75" s="91"/>
      <c r="DD75" s="91"/>
      <c r="DE75" s="91"/>
      <c r="DF75" s="91"/>
      <c r="DG75" s="91"/>
      <c r="DH75" s="91"/>
      <c r="DI75" s="91"/>
      <c r="DJ75" s="91"/>
      <c r="DK75" s="91"/>
      <c r="DL75" s="91"/>
      <c r="DM75" s="91"/>
      <c r="DN75" s="91"/>
      <c r="DO75" s="91"/>
      <c r="DP75" s="91"/>
      <c r="DQ75" s="91"/>
      <c r="DR75" s="91"/>
      <c r="DS75" s="91"/>
      <c r="DT75" s="91"/>
      <c r="DU75" s="91"/>
      <c r="DV75" s="91"/>
      <c r="DW75" s="91"/>
      <c r="DX75" s="91"/>
      <c r="DY75" s="91"/>
      <c r="DZ75" s="91"/>
      <c r="EA75" s="91"/>
      <c r="EB75" s="91"/>
      <c r="EC75" s="91"/>
      <c r="ED75" s="91"/>
      <c r="EE75" s="91"/>
      <c r="EF75" s="91"/>
      <c r="EG75" s="91"/>
      <c r="EH75" s="91"/>
      <c r="EI75" s="91"/>
      <c r="EJ75" s="91"/>
      <c r="EK75" s="91"/>
      <c r="EL75" s="91"/>
      <c r="EM75" s="91"/>
      <c r="EN75" s="91"/>
      <c r="EO75" s="91"/>
      <c r="EP75" s="91"/>
      <c r="EQ75" s="91"/>
      <c r="ER75" s="91"/>
      <c r="ES75" s="91"/>
      <c r="ET75" s="91"/>
      <c r="EU75" s="91"/>
      <c r="EV75" s="91"/>
      <c r="EW75" s="91"/>
      <c r="EX75" s="91"/>
      <c r="EY75" s="91"/>
      <c r="EZ75" s="91"/>
      <c r="FA75" s="91"/>
      <c r="FB75" s="91"/>
      <c r="FC75" s="91"/>
      <c r="FD75" s="91"/>
      <c r="FE75" s="91"/>
      <c r="FF75" s="91"/>
      <c r="FG75" s="91"/>
      <c r="FH75" s="91"/>
      <c r="FI75" s="91"/>
      <c r="FJ75" s="91"/>
      <c r="FK75" s="91"/>
      <c r="FL75" s="91"/>
      <c r="FM75" s="91"/>
      <c r="FN75" s="91"/>
      <c r="FO75" s="91"/>
      <c r="FP75" s="91"/>
      <c r="FQ75" s="91"/>
      <c r="FR75" s="91"/>
      <c r="FS75" s="91"/>
      <c r="FT75" s="91"/>
      <c r="FU75" s="91"/>
      <c r="FV75" s="91"/>
      <c r="FW75" s="91"/>
      <c r="FX75" s="91"/>
      <c r="FY75" s="91"/>
      <c r="FZ75" s="91"/>
      <c r="GA75" s="91"/>
      <c r="GB75" s="91"/>
      <c r="GC75" s="91"/>
      <c r="GD75" s="91"/>
      <c r="GE75" s="91"/>
      <c r="GF75" s="91"/>
      <c r="GG75" s="91"/>
      <c r="GH75" s="91"/>
      <c r="GI75" s="91"/>
      <c r="GJ75" s="91"/>
      <c r="GK75" s="91"/>
      <c r="GL75" s="91"/>
      <c r="GM75" s="91"/>
      <c r="GN75" s="91"/>
      <c r="GO75" s="91"/>
      <c r="GP75" s="91"/>
      <c r="GQ75" s="91"/>
      <c r="GR75" s="91"/>
      <c r="GS75" s="91"/>
      <c r="GT75" s="91"/>
      <c r="GU75" s="91"/>
      <c r="GV75" s="91"/>
      <c r="GW75" s="91"/>
      <c r="GX75" s="91"/>
      <c r="GY75" s="91"/>
      <c r="GZ75" s="91"/>
      <c r="HA75" s="91"/>
      <c r="HB75" s="91"/>
      <c r="HC75" s="91"/>
      <c r="HD75" s="91"/>
      <c r="HE75" s="91"/>
      <c r="HF75" s="91"/>
      <c r="HG75" s="91"/>
      <c r="HH75" s="91"/>
      <c r="HI75" s="91"/>
      <c r="HJ75" s="91"/>
      <c r="HK75" s="91"/>
      <c r="HL75" s="91"/>
      <c r="HM75" s="91"/>
      <c r="HN75" s="91"/>
      <c r="HO75" s="91"/>
      <c r="HP75" s="91"/>
      <c r="HQ75" s="91"/>
      <c r="HR75" s="91"/>
      <c r="HS75" s="91"/>
      <c r="HT75" s="91"/>
      <c r="HU75" s="91"/>
      <c r="HV75" s="91"/>
      <c r="HW75" s="91"/>
      <c r="HX75" s="91"/>
      <c r="HY75" s="91"/>
      <c r="HZ75" s="91"/>
      <c r="IA75" s="91"/>
      <c r="IB75" s="91"/>
      <c r="IC75" s="91"/>
      <c r="ID75" s="91"/>
      <c r="IE75" s="91"/>
      <c r="IF75" s="91"/>
      <c r="IG75" s="91"/>
      <c r="IH75" s="91"/>
      <c r="II75" s="91"/>
      <c r="IJ75" s="91"/>
      <c r="IK75" s="91"/>
      <c r="IL75" s="91"/>
      <c r="IM75" s="91"/>
      <c r="IN75" s="91"/>
      <c r="IO75" s="91"/>
      <c r="IP75" s="91"/>
      <c r="IQ75" s="91"/>
      <c r="IR75" s="91"/>
      <c r="IS75" s="91"/>
      <c r="IT75" s="91"/>
      <c r="IU75" s="91"/>
    </row>
    <row r="76" s="42" customFormat="true" ht="27" spans="1:255">
      <c r="A76" s="62">
        <v>72</v>
      </c>
      <c r="B76" s="63" t="s">
        <v>61</v>
      </c>
      <c r="C76" s="63" t="s">
        <v>430</v>
      </c>
      <c r="D76" s="63" t="s">
        <v>37</v>
      </c>
      <c r="E76" s="63" t="s">
        <v>431</v>
      </c>
      <c r="F76" s="70">
        <v>13978625520</v>
      </c>
      <c r="G76" s="63" t="s">
        <v>192</v>
      </c>
      <c r="H76" s="69" t="s">
        <v>432</v>
      </c>
      <c r="I76" s="31" t="s">
        <v>433</v>
      </c>
      <c r="J76" s="63" t="s">
        <v>71</v>
      </c>
      <c r="K76" s="63" t="s">
        <v>434</v>
      </c>
      <c r="L76" s="63"/>
      <c r="M76" s="31"/>
      <c r="N76" s="63"/>
      <c r="O76" s="91"/>
      <c r="P76" s="40" t="e">
        <f ca="1">VLOOKUP(C76,'[1]企业科技特派员信息汇总表-318.9点'!$P$1:$X$65536,9,FALSE)</f>
        <v>#N/A</v>
      </c>
      <c r="Q76" s="40" t="e">
        <f ca="1">VLOOKUP(C76,'[1]企业科技特派团信息汇总表-318.9点'!$P$1:$Y$65536,10,FALSE)</f>
        <v>#N/A</v>
      </c>
      <c r="R76" s="40" t="e">
        <f ca="1">VLOOKUP($C76,[2]Sheet3!$B$1:$G$65536,6,FALSE)</f>
        <v>#N/A</v>
      </c>
      <c r="S76" s="40" t="e">
        <f ca="1">VLOOKUP($C76,[3]Sheet1!$C$1:$D$65536,2,FALSE)</f>
        <v>#N/A</v>
      </c>
      <c r="T76" s="40" t="e">
        <f ca="1">VLOOKUP($C76,[4]Sheet1!$B$1:$D$65536,3,FALSE)</f>
        <v>#N/A</v>
      </c>
      <c r="U76" s="91"/>
      <c r="V76" s="91"/>
      <c r="W76" s="91"/>
      <c r="X76" s="91"/>
      <c r="Y76" s="91"/>
      <c r="Z76" s="91"/>
      <c r="AA76" s="91"/>
      <c r="AB76" s="91"/>
      <c r="AC76" s="91"/>
      <c r="AD76" s="91"/>
      <c r="AE76" s="91"/>
      <c r="AF76" s="91"/>
      <c r="AG76" s="91"/>
      <c r="AH76" s="91"/>
      <c r="AI76" s="91"/>
      <c r="AJ76" s="91"/>
      <c r="AK76" s="91"/>
      <c r="AL76" s="91"/>
      <c r="AM76" s="91"/>
      <c r="AN76" s="91"/>
      <c r="AO76" s="91"/>
      <c r="AP76" s="91"/>
      <c r="AQ76" s="91"/>
      <c r="AR76" s="91"/>
      <c r="AS76" s="91"/>
      <c r="AT76" s="91"/>
      <c r="AU76" s="91"/>
      <c r="AV76" s="91"/>
      <c r="AW76" s="91"/>
      <c r="AX76" s="91"/>
      <c r="AY76" s="91"/>
      <c r="AZ76" s="91"/>
      <c r="BA76" s="91"/>
      <c r="BB76" s="91"/>
      <c r="BC76" s="91"/>
      <c r="BD76" s="91"/>
      <c r="BE76" s="91"/>
      <c r="BF76" s="91"/>
      <c r="BG76" s="91"/>
      <c r="BH76" s="91"/>
      <c r="BI76" s="91"/>
      <c r="BJ76" s="91"/>
      <c r="BK76" s="91"/>
      <c r="BL76" s="91"/>
      <c r="BM76" s="91"/>
      <c r="BN76" s="91"/>
      <c r="BO76" s="91"/>
      <c r="BP76" s="91"/>
      <c r="BQ76" s="91"/>
      <c r="BR76" s="91"/>
      <c r="BS76" s="91"/>
      <c r="BT76" s="91"/>
      <c r="BU76" s="91"/>
      <c r="BV76" s="91"/>
      <c r="BW76" s="91"/>
      <c r="BX76" s="91"/>
      <c r="BY76" s="91"/>
      <c r="BZ76" s="91"/>
      <c r="CA76" s="91"/>
      <c r="CB76" s="91"/>
      <c r="CC76" s="91"/>
      <c r="CD76" s="91"/>
      <c r="CE76" s="91"/>
      <c r="CF76" s="91"/>
      <c r="CG76" s="91"/>
      <c r="CH76" s="91"/>
      <c r="CI76" s="91"/>
      <c r="CJ76" s="91"/>
      <c r="CK76" s="91"/>
      <c r="CL76" s="91"/>
      <c r="CM76" s="91"/>
      <c r="CN76" s="91"/>
      <c r="CO76" s="91"/>
      <c r="CP76" s="91"/>
      <c r="CQ76" s="91"/>
      <c r="CR76" s="91"/>
      <c r="CS76" s="91"/>
      <c r="CT76" s="91"/>
      <c r="CU76" s="91"/>
      <c r="CV76" s="91"/>
      <c r="CW76" s="91"/>
      <c r="CX76" s="91"/>
      <c r="CY76" s="91"/>
      <c r="CZ76" s="91"/>
      <c r="DA76" s="91"/>
      <c r="DB76" s="91"/>
      <c r="DC76" s="91"/>
      <c r="DD76" s="91"/>
      <c r="DE76" s="91"/>
      <c r="DF76" s="91"/>
      <c r="DG76" s="91"/>
      <c r="DH76" s="91"/>
      <c r="DI76" s="91"/>
      <c r="DJ76" s="91"/>
      <c r="DK76" s="91"/>
      <c r="DL76" s="91"/>
      <c r="DM76" s="91"/>
      <c r="DN76" s="91"/>
      <c r="DO76" s="91"/>
      <c r="DP76" s="91"/>
      <c r="DQ76" s="91"/>
      <c r="DR76" s="91"/>
      <c r="DS76" s="91"/>
      <c r="DT76" s="91"/>
      <c r="DU76" s="91"/>
      <c r="DV76" s="91"/>
      <c r="DW76" s="91"/>
      <c r="DX76" s="91"/>
      <c r="DY76" s="91"/>
      <c r="DZ76" s="91"/>
      <c r="EA76" s="91"/>
      <c r="EB76" s="91"/>
      <c r="EC76" s="91"/>
      <c r="ED76" s="91"/>
      <c r="EE76" s="91"/>
      <c r="EF76" s="91"/>
      <c r="EG76" s="91"/>
      <c r="EH76" s="91"/>
      <c r="EI76" s="91"/>
      <c r="EJ76" s="91"/>
      <c r="EK76" s="91"/>
      <c r="EL76" s="91"/>
      <c r="EM76" s="91"/>
      <c r="EN76" s="91"/>
      <c r="EO76" s="91"/>
      <c r="EP76" s="91"/>
      <c r="EQ76" s="91"/>
      <c r="ER76" s="91"/>
      <c r="ES76" s="91"/>
      <c r="ET76" s="91"/>
      <c r="EU76" s="91"/>
      <c r="EV76" s="91"/>
      <c r="EW76" s="91"/>
      <c r="EX76" s="91"/>
      <c r="EY76" s="91"/>
      <c r="EZ76" s="91"/>
      <c r="FA76" s="91"/>
      <c r="FB76" s="91"/>
      <c r="FC76" s="91"/>
      <c r="FD76" s="91"/>
      <c r="FE76" s="91"/>
      <c r="FF76" s="91"/>
      <c r="FG76" s="91"/>
      <c r="FH76" s="91"/>
      <c r="FI76" s="91"/>
      <c r="FJ76" s="91"/>
      <c r="FK76" s="91"/>
      <c r="FL76" s="91"/>
      <c r="FM76" s="91"/>
      <c r="FN76" s="91"/>
      <c r="FO76" s="91"/>
      <c r="FP76" s="91"/>
      <c r="FQ76" s="91"/>
      <c r="FR76" s="91"/>
      <c r="FS76" s="91"/>
      <c r="FT76" s="91"/>
      <c r="FU76" s="91"/>
      <c r="FV76" s="91"/>
      <c r="FW76" s="91"/>
      <c r="FX76" s="91"/>
      <c r="FY76" s="91"/>
      <c r="FZ76" s="91"/>
      <c r="GA76" s="91"/>
      <c r="GB76" s="91"/>
      <c r="GC76" s="91"/>
      <c r="GD76" s="91"/>
      <c r="GE76" s="91"/>
      <c r="GF76" s="91"/>
      <c r="GG76" s="91"/>
      <c r="GH76" s="91"/>
      <c r="GI76" s="91"/>
      <c r="GJ76" s="91"/>
      <c r="GK76" s="91"/>
      <c r="GL76" s="91"/>
      <c r="GM76" s="91"/>
      <c r="GN76" s="91"/>
      <c r="GO76" s="91"/>
      <c r="GP76" s="91"/>
      <c r="GQ76" s="91"/>
      <c r="GR76" s="91"/>
      <c r="GS76" s="91"/>
      <c r="GT76" s="91"/>
      <c r="GU76" s="91"/>
      <c r="GV76" s="91"/>
      <c r="GW76" s="91"/>
      <c r="GX76" s="91"/>
      <c r="GY76" s="91"/>
      <c r="GZ76" s="91"/>
      <c r="HA76" s="91"/>
      <c r="HB76" s="91"/>
      <c r="HC76" s="91"/>
      <c r="HD76" s="91"/>
      <c r="HE76" s="91"/>
      <c r="HF76" s="91"/>
      <c r="HG76" s="91"/>
      <c r="HH76" s="91"/>
      <c r="HI76" s="91"/>
      <c r="HJ76" s="91"/>
      <c r="HK76" s="91"/>
      <c r="HL76" s="91"/>
      <c r="HM76" s="91"/>
      <c r="HN76" s="91"/>
      <c r="HO76" s="91"/>
      <c r="HP76" s="91"/>
      <c r="HQ76" s="91"/>
      <c r="HR76" s="91"/>
      <c r="HS76" s="91"/>
      <c r="HT76" s="91"/>
      <c r="HU76" s="91"/>
      <c r="HV76" s="91"/>
      <c r="HW76" s="91"/>
      <c r="HX76" s="91"/>
      <c r="HY76" s="91"/>
      <c r="HZ76" s="91"/>
      <c r="IA76" s="91"/>
      <c r="IB76" s="91"/>
      <c r="IC76" s="91"/>
      <c r="ID76" s="91"/>
      <c r="IE76" s="91"/>
      <c r="IF76" s="91"/>
      <c r="IG76" s="91"/>
      <c r="IH76" s="91"/>
      <c r="II76" s="91"/>
      <c r="IJ76" s="91"/>
      <c r="IK76" s="91"/>
      <c r="IL76" s="91"/>
      <c r="IM76" s="91"/>
      <c r="IN76" s="91"/>
      <c r="IO76" s="91"/>
      <c r="IP76" s="91"/>
      <c r="IQ76" s="91"/>
      <c r="IR76" s="91"/>
      <c r="IS76" s="91"/>
      <c r="IT76" s="91"/>
      <c r="IU76" s="91"/>
    </row>
    <row r="77" s="42" customFormat="true" ht="175.5" spans="1:255">
      <c r="A77" s="62">
        <v>73</v>
      </c>
      <c r="B77" s="63" t="s">
        <v>61</v>
      </c>
      <c r="C77" s="63" t="s">
        <v>435</v>
      </c>
      <c r="D77" s="63" t="s">
        <v>37</v>
      </c>
      <c r="E77" s="63" t="s">
        <v>436</v>
      </c>
      <c r="F77" s="70">
        <v>18269093027</v>
      </c>
      <c r="G77" s="63" t="s">
        <v>192</v>
      </c>
      <c r="H77" s="69" t="s">
        <v>437</v>
      </c>
      <c r="I77" s="31" t="s">
        <v>438</v>
      </c>
      <c r="J77" s="63" t="s">
        <v>71</v>
      </c>
      <c r="K77" s="63" t="s">
        <v>439</v>
      </c>
      <c r="L77" s="63"/>
      <c r="M77" s="31" t="s">
        <v>440</v>
      </c>
      <c r="N77" s="63"/>
      <c r="O77" s="91"/>
      <c r="P77" s="40" t="e">
        <f ca="1">VLOOKUP(C77,'[1]企业科技特派员信息汇总表-318.9点'!$P$1:$X$65536,9,FALSE)</f>
        <v>#N/A</v>
      </c>
      <c r="Q77" s="40" t="e">
        <f ca="1">VLOOKUP(C77,'[1]企业科技特派团信息汇总表-318.9点'!$P$1:$Y$65536,10,FALSE)</f>
        <v>#N/A</v>
      </c>
      <c r="R77" s="40" t="e">
        <f ca="1">VLOOKUP($C77,[2]Sheet3!$B$1:$G$65536,6,FALSE)</f>
        <v>#N/A</v>
      </c>
      <c r="S77" s="40" t="e">
        <f ca="1">VLOOKUP($C77,[3]Sheet1!$C$1:$D$65536,2,FALSE)</f>
        <v>#N/A</v>
      </c>
      <c r="T77" s="40" t="e">
        <f ca="1">VLOOKUP($C77,[4]Sheet1!$B$1:$D$65536,3,FALSE)</f>
        <v>#N/A</v>
      </c>
      <c r="U77" s="91"/>
      <c r="V77" s="91"/>
      <c r="W77" s="91"/>
      <c r="X77" s="91"/>
      <c r="Y77" s="91"/>
      <c r="Z77" s="91"/>
      <c r="AA77" s="91"/>
      <c r="AB77" s="91"/>
      <c r="AC77" s="91"/>
      <c r="AD77" s="91"/>
      <c r="AE77" s="91"/>
      <c r="AF77" s="91"/>
      <c r="AG77" s="91"/>
      <c r="AH77" s="91"/>
      <c r="AI77" s="91"/>
      <c r="AJ77" s="91"/>
      <c r="AK77" s="91"/>
      <c r="AL77" s="91"/>
      <c r="AM77" s="91"/>
      <c r="AN77" s="91"/>
      <c r="AO77" s="91"/>
      <c r="AP77" s="91"/>
      <c r="AQ77" s="91"/>
      <c r="AR77" s="91"/>
      <c r="AS77" s="91"/>
      <c r="AT77" s="91"/>
      <c r="AU77" s="91"/>
      <c r="AV77" s="91"/>
      <c r="AW77" s="91"/>
      <c r="AX77" s="91"/>
      <c r="AY77" s="91"/>
      <c r="AZ77" s="91"/>
      <c r="BA77" s="91"/>
      <c r="BB77" s="91"/>
      <c r="BC77" s="91"/>
      <c r="BD77" s="91"/>
      <c r="BE77" s="91"/>
      <c r="BF77" s="91"/>
      <c r="BG77" s="91"/>
      <c r="BH77" s="91"/>
      <c r="BI77" s="91"/>
      <c r="BJ77" s="91"/>
      <c r="BK77" s="91"/>
      <c r="BL77" s="91"/>
      <c r="BM77" s="91"/>
      <c r="BN77" s="91"/>
      <c r="BO77" s="91"/>
      <c r="BP77" s="91"/>
      <c r="BQ77" s="91"/>
      <c r="BR77" s="91"/>
      <c r="BS77" s="91"/>
      <c r="BT77" s="91"/>
      <c r="BU77" s="91"/>
      <c r="BV77" s="91"/>
      <c r="BW77" s="91"/>
      <c r="BX77" s="91"/>
      <c r="BY77" s="91"/>
      <c r="BZ77" s="91"/>
      <c r="CA77" s="91"/>
      <c r="CB77" s="91"/>
      <c r="CC77" s="91"/>
      <c r="CD77" s="91"/>
      <c r="CE77" s="91"/>
      <c r="CF77" s="91"/>
      <c r="CG77" s="91"/>
      <c r="CH77" s="91"/>
      <c r="CI77" s="91"/>
      <c r="CJ77" s="91"/>
      <c r="CK77" s="91"/>
      <c r="CL77" s="91"/>
      <c r="CM77" s="91"/>
      <c r="CN77" s="91"/>
      <c r="CO77" s="91"/>
      <c r="CP77" s="91"/>
      <c r="CQ77" s="91"/>
      <c r="CR77" s="91"/>
      <c r="CS77" s="91"/>
      <c r="CT77" s="91"/>
      <c r="CU77" s="91"/>
      <c r="CV77" s="91"/>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1"/>
      <c r="FX77" s="91"/>
      <c r="FY77" s="91"/>
      <c r="FZ77" s="91"/>
      <c r="GA77" s="91"/>
      <c r="GB77" s="91"/>
      <c r="GC77" s="91"/>
      <c r="GD77" s="91"/>
      <c r="GE77" s="91"/>
      <c r="GF77" s="91"/>
      <c r="GG77" s="91"/>
      <c r="GH77" s="91"/>
      <c r="GI77" s="91"/>
      <c r="GJ77" s="91"/>
      <c r="GK77" s="91"/>
      <c r="GL77" s="91"/>
      <c r="GM77" s="91"/>
      <c r="GN77" s="91"/>
      <c r="GO77" s="91"/>
      <c r="GP77" s="91"/>
      <c r="GQ77" s="91"/>
      <c r="GR77" s="91"/>
      <c r="GS77" s="91"/>
      <c r="GT77" s="91"/>
      <c r="GU77" s="91"/>
      <c r="GV77" s="91"/>
      <c r="GW77" s="91"/>
      <c r="GX77" s="91"/>
      <c r="GY77" s="91"/>
      <c r="GZ77" s="91"/>
      <c r="HA77" s="91"/>
      <c r="HB77" s="91"/>
      <c r="HC77" s="91"/>
      <c r="HD77" s="91"/>
      <c r="HE77" s="91"/>
      <c r="HF77" s="91"/>
      <c r="HG77" s="91"/>
      <c r="HH77" s="91"/>
      <c r="HI77" s="91"/>
      <c r="HJ77" s="91"/>
      <c r="HK77" s="91"/>
      <c r="HL77" s="91"/>
      <c r="HM77" s="91"/>
      <c r="HN77" s="91"/>
      <c r="HO77" s="91"/>
      <c r="HP77" s="91"/>
      <c r="HQ77" s="91"/>
      <c r="HR77" s="91"/>
      <c r="HS77" s="91"/>
      <c r="HT77" s="91"/>
      <c r="HU77" s="91"/>
      <c r="HV77" s="91"/>
      <c r="HW77" s="91"/>
      <c r="HX77" s="91"/>
      <c r="HY77" s="91"/>
      <c r="HZ77" s="91"/>
      <c r="IA77" s="91"/>
      <c r="IB77" s="91"/>
      <c r="IC77" s="91"/>
      <c r="ID77" s="91"/>
      <c r="IE77" s="91"/>
      <c r="IF77" s="91"/>
      <c r="IG77" s="91"/>
      <c r="IH77" s="91"/>
      <c r="II77" s="91"/>
      <c r="IJ77" s="91"/>
      <c r="IK77" s="91"/>
      <c r="IL77" s="91"/>
      <c r="IM77" s="91"/>
      <c r="IN77" s="91"/>
      <c r="IO77" s="91"/>
      <c r="IP77" s="91"/>
      <c r="IQ77" s="91"/>
      <c r="IR77" s="91"/>
      <c r="IS77" s="91"/>
      <c r="IT77" s="91"/>
      <c r="IU77" s="91"/>
    </row>
    <row r="78" s="42" customFormat="true" ht="54" spans="1:255">
      <c r="A78" s="62">
        <v>74</v>
      </c>
      <c r="B78" s="62" t="s">
        <v>104</v>
      </c>
      <c r="C78" s="63" t="s">
        <v>441</v>
      </c>
      <c r="D78" s="63" t="s">
        <v>37</v>
      </c>
      <c r="E78" s="63" t="s">
        <v>442</v>
      </c>
      <c r="F78" s="63">
        <v>18877571225</v>
      </c>
      <c r="G78" s="63" t="s">
        <v>192</v>
      </c>
      <c r="H78" s="69" t="s">
        <v>443</v>
      </c>
      <c r="I78" s="31" t="s">
        <v>444</v>
      </c>
      <c r="J78" s="63" t="s">
        <v>71</v>
      </c>
      <c r="K78" s="63" t="s">
        <v>439</v>
      </c>
      <c r="L78" s="63"/>
      <c r="M78" s="31" t="s">
        <v>445</v>
      </c>
      <c r="N78" s="63"/>
      <c r="O78" s="91"/>
      <c r="P78" s="40" t="e">
        <f ca="1">VLOOKUP(C78,'[1]企业科技特派员信息汇总表-318.9点'!$P$1:$X$65536,9,FALSE)</f>
        <v>#N/A</v>
      </c>
      <c r="Q78" s="40" t="e">
        <f ca="1">VLOOKUP(C78,'[1]企业科技特派团信息汇总表-318.9点'!$P$1:$Y$65536,10,FALSE)</f>
        <v>#N/A</v>
      </c>
      <c r="R78" s="40" t="e">
        <f ca="1">VLOOKUP($C78,[2]Sheet3!$B$1:$G$65536,6,FALSE)</f>
        <v>#N/A</v>
      </c>
      <c r="S78" s="40" t="e">
        <f ca="1">VLOOKUP($C78,[3]Sheet1!$C$1:$D$65536,2,FALSE)</f>
        <v>#N/A</v>
      </c>
      <c r="T78" s="40" t="e">
        <f ca="1">VLOOKUP($C78,[4]Sheet1!$B$1:$D$65536,3,FALSE)</f>
        <v>#N/A</v>
      </c>
      <c r="U78" s="91"/>
      <c r="V78" s="91"/>
      <c r="W78" s="91"/>
      <c r="X78" s="91"/>
      <c r="Y78" s="91"/>
      <c r="Z78" s="91"/>
      <c r="AA78" s="91"/>
      <c r="AB78" s="91"/>
      <c r="AC78" s="91"/>
      <c r="AD78" s="91"/>
      <c r="AE78" s="91"/>
      <c r="AF78" s="91"/>
      <c r="AG78" s="91"/>
      <c r="AH78" s="91"/>
      <c r="AI78" s="91"/>
      <c r="AJ78" s="91"/>
      <c r="AK78" s="91"/>
      <c r="AL78" s="91"/>
      <c r="AM78" s="91"/>
      <c r="AN78" s="91"/>
      <c r="AO78" s="91"/>
      <c r="AP78" s="91"/>
      <c r="AQ78" s="91"/>
      <c r="AR78" s="91"/>
      <c r="AS78" s="91"/>
      <c r="AT78" s="91"/>
      <c r="AU78" s="91"/>
      <c r="AV78" s="91"/>
      <c r="AW78" s="91"/>
      <c r="AX78" s="91"/>
      <c r="AY78" s="91"/>
      <c r="AZ78" s="91"/>
      <c r="BA78" s="91"/>
      <c r="BB78" s="91"/>
      <c r="BC78" s="91"/>
      <c r="BD78" s="91"/>
      <c r="BE78" s="91"/>
      <c r="BF78" s="91"/>
      <c r="BG78" s="91"/>
      <c r="BH78" s="91"/>
      <c r="BI78" s="91"/>
      <c r="BJ78" s="91"/>
      <c r="BK78" s="91"/>
      <c r="BL78" s="91"/>
      <c r="BM78" s="91"/>
      <c r="BN78" s="91"/>
      <c r="BO78" s="91"/>
      <c r="BP78" s="91"/>
      <c r="BQ78" s="91"/>
      <c r="BR78" s="91"/>
      <c r="BS78" s="91"/>
      <c r="BT78" s="91"/>
      <c r="BU78" s="91"/>
      <c r="BV78" s="91"/>
      <c r="BW78" s="91"/>
      <c r="BX78" s="91"/>
      <c r="BY78" s="91"/>
      <c r="BZ78" s="91"/>
      <c r="CA78" s="91"/>
      <c r="CB78" s="91"/>
      <c r="CC78" s="91"/>
      <c r="CD78" s="91"/>
      <c r="CE78" s="91"/>
      <c r="CF78" s="91"/>
      <c r="CG78" s="91"/>
      <c r="CH78" s="91"/>
      <c r="CI78" s="91"/>
      <c r="CJ78" s="91"/>
      <c r="CK78" s="91"/>
      <c r="CL78" s="91"/>
      <c r="CM78" s="91"/>
      <c r="CN78" s="91"/>
      <c r="CO78" s="91"/>
      <c r="CP78" s="91"/>
      <c r="CQ78" s="91"/>
      <c r="CR78" s="91"/>
      <c r="CS78" s="91"/>
      <c r="CT78" s="91"/>
      <c r="CU78" s="91"/>
      <c r="CV78" s="91"/>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1"/>
      <c r="FX78" s="91"/>
      <c r="FY78" s="91"/>
      <c r="FZ78" s="91"/>
      <c r="GA78" s="91"/>
      <c r="GB78" s="91"/>
      <c r="GC78" s="91"/>
      <c r="GD78" s="91"/>
      <c r="GE78" s="91"/>
      <c r="GF78" s="91"/>
      <c r="GG78" s="91"/>
      <c r="GH78" s="91"/>
      <c r="GI78" s="91"/>
      <c r="GJ78" s="91"/>
      <c r="GK78" s="91"/>
      <c r="GL78" s="91"/>
      <c r="GM78" s="91"/>
      <c r="GN78" s="91"/>
      <c r="GO78" s="91"/>
      <c r="GP78" s="91"/>
      <c r="GQ78" s="91"/>
      <c r="GR78" s="91"/>
      <c r="GS78" s="91"/>
      <c r="GT78" s="91"/>
      <c r="GU78" s="91"/>
      <c r="GV78" s="91"/>
      <c r="GW78" s="91"/>
      <c r="GX78" s="91"/>
      <c r="GY78" s="91"/>
      <c r="GZ78" s="91"/>
      <c r="HA78" s="91"/>
      <c r="HB78" s="91"/>
      <c r="HC78" s="91"/>
      <c r="HD78" s="91"/>
      <c r="HE78" s="91"/>
      <c r="HF78" s="91"/>
      <c r="HG78" s="91"/>
      <c r="HH78" s="91"/>
      <c r="HI78" s="91"/>
      <c r="HJ78" s="91"/>
      <c r="HK78" s="91"/>
      <c r="HL78" s="91"/>
      <c r="HM78" s="91"/>
      <c r="HN78" s="91"/>
      <c r="HO78" s="91"/>
      <c r="HP78" s="91"/>
      <c r="HQ78" s="91"/>
      <c r="HR78" s="91"/>
      <c r="HS78" s="91"/>
      <c r="HT78" s="91"/>
      <c r="HU78" s="91"/>
      <c r="HV78" s="91"/>
      <c r="HW78" s="91"/>
      <c r="HX78" s="91"/>
      <c r="HY78" s="91"/>
      <c r="HZ78" s="91"/>
      <c r="IA78" s="91"/>
      <c r="IB78" s="91"/>
      <c r="IC78" s="91"/>
      <c r="ID78" s="91"/>
      <c r="IE78" s="91"/>
      <c r="IF78" s="91"/>
      <c r="IG78" s="91"/>
      <c r="IH78" s="91"/>
      <c r="II78" s="91"/>
      <c r="IJ78" s="91"/>
      <c r="IK78" s="91"/>
      <c r="IL78" s="91"/>
      <c r="IM78" s="91"/>
      <c r="IN78" s="91"/>
      <c r="IO78" s="91"/>
      <c r="IP78" s="91"/>
      <c r="IQ78" s="91"/>
      <c r="IR78" s="91"/>
      <c r="IS78" s="91"/>
      <c r="IT78" s="91"/>
      <c r="IU78" s="91"/>
    </row>
    <row r="79" s="42" customFormat="true" ht="40.5" spans="1:255">
      <c r="A79" s="62">
        <v>75</v>
      </c>
      <c r="B79" s="63" t="s">
        <v>171</v>
      </c>
      <c r="C79" s="66" t="s">
        <v>446</v>
      </c>
      <c r="D79" s="66" t="s">
        <v>37</v>
      </c>
      <c r="E79" s="66" t="s">
        <v>447</v>
      </c>
      <c r="F79" s="75">
        <v>18007758826</v>
      </c>
      <c r="G79" s="63" t="s">
        <v>108</v>
      </c>
      <c r="H79" s="94" t="s">
        <v>448</v>
      </c>
      <c r="I79" s="96" t="s">
        <v>449</v>
      </c>
      <c r="J79" s="63" t="s">
        <v>71</v>
      </c>
      <c r="K79" s="63" t="s">
        <v>439</v>
      </c>
      <c r="L79" s="66"/>
      <c r="M79" s="96" t="s">
        <v>450</v>
      </c>
      <c r="N79" s="63"/>
      <c r="O79" s="91"/>
      <c r="P79" s="40" t="e">
        <f ca="1">VLOOKUP(C79,'[1]企业科技特派员信息汇总表-318.9点'!$P$1:$X$65536,9,FALSE)</f>
        <v>#N/A</v>
      </c>
      <c r="Q79" s="40" t="e">
        <f ca="1">VLOOKUP(C79,'[1]企业科技特派团信息汇总表-318.9点'!$P$1:$Y$65536,10,FALSE)</f>
        <v>#N/A</v>
      </c>
      <c r="R79" s="40" t="e">
        <f ca="1">VLOOKUP($C79,[2]Sheet3!$B$1:$G$65536,6,FALSE)</f>
        <v>#N/A</v>
      </c>
      <c r="S79" s="40" t="e">
        <f ca="1">VLOOKUP($C79,[3]Sheet1!$C$1:$D$65536,2,FALSE)</f>
        <v>#N/A</v>
      </c>
      <c r="T79" s="40" t="e">
        <f ca="1">VLOOKUP($C79,[4]Sheet1!$B$1:$D$65536,3,FALSE)</f>
        <v>#N/A</v>
      </c>
      <c r="U79" s="91"/>
      <c r="V79" s="91"/>
      <c r="W79" s="91"/>
      <c r="X79" s="91"/>
      <c r="Y79" s="91"/>
      <c r="Z79" s="91"/>
      <c r="AA79" s="91"/>
      <c r="AB79" s="91"/>
      <c r="AC79" s="91"/>
      <c r="AD79" s="91"/>
      <c r="AE79" s="91"/>
      <c r="AF79" s="91"/>
      <c r="AG79" s="91"/>
      <c r="AH79" s="91"/>
      <c r="AI79" s="91"/>
      <c r="AJ79" s="91"/>
      <c r="AK79" s="91"/>
      <c r="AL79" s="91"/>
      <c r="AM79" s="91"/>
      <c r="AN79" s="91"/>
      <c r="AO79" s="91"/>
      <c r="AP79" s="91"/>
      <c r="AQ79" s="91"/>
      <c r="AR79" s="91"/>
      <c r="AS79" s="91"/>
      <c r="AT79" s="91"/>
      <c r="AU79" s="91"/>
      <c r="AV79" s="91"/>
      <c r="AW79" s="91"/>
      <c r="AX79" s="91"/>
      <c r="AY79" s="91"/>
      <c r="AZ79" s="91"/>
      <c r="BA79" s="91"/>
      <c r="BB79" s="91"/>
      <c r="BC79" s="91"/>
      <c r="BD79" s="91"/>
      <c r="BE79" s="91"/>
      <c r="BF79" s="91"/>
      <c r="BG79" s="91"/>
      <c r="BH79" s="91"/>
      <c r="BI79" s="91"/>
      <c r="BJ79" s="91"/>
      <c r="BK79" s="91"/>
      <c r="BL79" s="91"/>
      <c r="BM79" s="91"/>
      <c r="BN79" s="91"/>
      <c r="BO79" s="91"/>
      <c r="BP79" s="91"/>
      <c r="BQ79" s="91"/>
      <c r="BR79" s="91"/>
      <c r="BS79" s="91"/>
      <c r="BT79" s="91"/>
      <c r="BU79" s="91"/>
      <c r="BV79" s="91"/>
      <c r="BW79" s="91"/>
      <c r="BX79" s="91"/>
      <c r="BY79" s="91"/>
      <c r="BZ79" s="91"/>
      <c r="CA79" s="91"/>
      <c r="CB79" s="91"/>
      <c r="CC79" s="91"/>
      <c r="CD79" s="91"/>
      <c r="CE79" s="91"/>
      <c r="CF79" s="91"/>
      <c r="CG79" s="91"/>
      <c r="CH79" s="91"/>
      <c r="CI79" s="91"/>
      <c r="CJ79" s="91"/>
      <c r="CK79" s="91"/>
      <c r="CL79" s="91"/>
      <c r="CM79" s="91"/>
      <c r="CN79" s="91"/>
      <c r="CO79" s="91"/>
      <c r="CP79" s="91"/>
      <c r="CQ79" s="91"/>
      <c r="CR79" s="91"/>
      <c r="CS79" s="91"/>
      <c r="CT79" s="91"/>
      <c r="CU79" s="91"/>
      <c r="CV79" s="91"/>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1"/>
      <c r="FX79" s="91"/>
      <c r="FY79" s="91"/>
      <c r="FZ79" s="91"/>
      <c r="GA79" s="91"/>
      <c r="GB79" s="91"/>
      <c r="GC79" s="91"/>
      <c r="GD79" s="91"/>
      <c r="GE79" s="91"/>
      <c r="GF79" s="91"/>
      <c r="GG79" s="91"/>
      <c r="GH79" s="91"/>
      <c r="GI79" s="91"/>
      <c r="GJ79" s="91"/>
      <c r="GK79" s="91"/>
      <c r="GL79" s="91"/>
      <c r="GM79" s="91"/>
      <c r="GN79" s="91"/>
      <c r="GO79" s="91"/>
      <c r="GP79" s="91"/>
      <c r="GQ79" s="91"/>
      <c r="GR79" s="91"/>
      <c r="GS79" s="91"/>
      <c r="GT79" s="91"/>
      <c r="GU79" s="91"/>
      <c r="GV79" s="91"/>
      <c r="GW79" s="91"/>
      <c r="GX79" s="91"/>
      <c r="GY79" s="91"/>
      <c r="GZ79" s="91"/>
      <c r="HA79" s="91"/>
      <c r="HB79" s="91"/>
      <c r="HC79" s="91"/>
      <c r="HD79" s="91"/>
      <c r="HE79" s="91"/>
      <c r="HF79" s="91"/>
      <c r="HG79" s="91"/>
      <c r="HH79" s="91"/>
      <c r="HI79" s="91"/>
      <c r="HJ79" s="91"/>
      <c r="HK79" s="91"/>
      <c r="HL79" s="91"/>
      <c r="HM79" s="91"/>
      <c r="HN79" s="91"/>
      <c r="HO79" s="91"/>
      <c r="HP79" s="91"/>
      <c r="HQ79" s="91"/>
      <c r="HR79" s="91"/>
      <c r="HS79" s="91"/>
      <c r="HT79" s="91"/>
      <c r="HU79" s="91"/>
      <c r="HV79" s="91"/>
      <c r="HW79" s="91"/>
      <c r="HX79" s="91"/>
      <c r="HY79" s="91"/>
      <c r="HZ79" s="91"/>
      <c r="IA79" s="91"/>
      <c r="IB79" s="91"/>
      <c r="IC79" s="91"/>
      <c r="ID79" s="91"/>
      <c r="IE79" s="91"/>
      <c r="IF79" s="91"/>
      <c r="IG79" s="91"/>
      <c r="IH79" s="91"/>
      <c r="II79" s="91"/>
      <c r="IJ79" s="91"/>
      <c r="IK79" s="91"/>
      <c r="IL79" s="91"/>
      <c r="IM79" s="91"/>
      <c r="IN79" s="91"/>
      <c r="IO79" s="91"/>
      <c r="IP79" s="91"/>
      <c r="IQ79" s="91"/>
      <c r="IR79" s="91"/>
      <c r="IS79" s="91"/>
      <c r="IT79" s="91"/>
      <c r="IU79" s="91"/>
    </row>
    <row r="80" s="42" customFormat="true" ht="40.5" spans="1:255">
      <c r="A80" s="62">
        <v>76</v>
      </c>
      <c r="B80" s="63" t="s">
        <v>66</v>
      </c>
      <c r="C80" s="63" t="s">
        <v>451</v>
      </c>
      <c r="D80" s="63" t="s">
        <v>37</v>
      </c>
      <c r="E80" s="63" t="s">
        <v>452</v>
      </c>
      <c r="F80" s="63">
        <v>15877262398</v>
      </c>
      <c r="G80" s="63" t="s">
        <v>131</v>
      </c>
      <c r="H80" s="69" t="s">
        <v>453</v>
      </c>
      <c r="I80" s="31" t="s">
        <v>454</v>
      </c>
      <c r="J80" s="63" t="s">
        <v>71</v>
      </c>
      <c r="K80" s="63" t="s">
        <v>455</v>
      </c>
      <c r="L80" s="63" t="s">
        <v>134</v>
      </c>
      <c r="M80" s="31" t="s">
        <v>456</v>
      </c>
      <c r="N80" s="89"/>
      <c r="O80" s="91"/>
      <c r="P80" s="40" t="e">
        <f ca="1">VLOOKUP(C80,'[1]企业科技特派员信息汇总表-318.9点'!$P$1:$X$65536,9,FALSE)</f>
        <v>#N/A</v>
      </c>
      <c r="Q80" s="40" t="e">
        <f ca="1">VLOOKUP(C80,'[1]企业科技特派团信息汇总表-318.9点'!$P$1:$Y$65536,10,FALSE)</f>
        <v>#N/A</v>
      </c>
      <c r="R80" s="40" t="e">
        <f ca="1">VLOOKUP($C80,[2]Sheet3!$B$1:$G$65536,6,FALSE)</f>
        <v>#N/A</v>
      </c>
      <c r="S80" s="40" t="e">
        <f ca="1">VLOOKUP($C80,[3]Sheet1!$C$1:$D$65536,2,FALSE)</f>
        <v>#N/A</v>
      </c>
      <c r="T80" s="40" t="e">
        <f ca="1">VLOOKUP($C80,[4]Sheet1!$B$1:$D$65536,3,FALSE)</f>
        <v>#N/A</v>
      </c>
      <c r="U80" s="91"/>
      <c r="V80" s="91"/>
      <c r="W80" s="91"/>
      <c r="X80" s="91"/>
      <c r="Y80" s="91"/>
      <c r="Z80" s="91"/>
      <c r="AA80" s="91"/>
      <c r="AB80" s="91"/>
      <c r="AC80" s="91"/>
      <c r="AD80" s="91"/>
      <c r="AE80" s="91"/>
      <c r="AF80" s="91"/>
      <c r="AG80" s="91"/>
      <c r="AH80" s="91"/>
      <c r="AI80" s="91"/>
      <c r="AJ80" s="91"/>
      <c r="AK80" s="91"/>
      <c r="AL80" s="91"/>
      <c r="AM80" s="91"/>
      <c r="AN80" s="91"/>
      <c r="AO80" s="91"/>
      <c r="AP80" s="91"/>
      <c r="AQ80" s="91"/>
      <c r="AR80" s="91"/>
      <c r="AS80" s="91"/>
      <c r="AT80" s="91"/>
      <c r="AU80" s="91"/>
      <c r="AV80" s="91"/>
      <c r="AW80" s="91"/>
      <c r="AX80" s="91"/>
      <c r="AY80" s="91"/>
      <c r="AZ80" s="91"/>
      <c r="BA80" s="91"/>
      <c r="BB80" s="91"/>
      <c r="BC80" s="91"/>
      <c r="BD80" s="91"/>
      <c r="BE80" s="91"/>
      <c r="BF80" s="91"/>
      <c r="BG80" s="91"/>
      <c r="BH80" s="91"/>
      <c r="BI80" s="91"/>
      <c r="BJ80" s="91"/>
      <c r="BK80" s="91"/>
      <c r="BL80" s="91"/>
      <c r="BM80" s="91"/>
      <c r="BN80" s="91"/>
      <c r="BO80" s="91"/>
      <c r="BP80" s="91"/>
      <c r="BQ80" s="91"/>
      <c r="BR80" s="91"/>
      <c r="BS80" s="91"/>
      <c r="BT80" s="91"/>
      <c r="BU80" s="91"/>
      <c r="BV80" s="91"/>
      <c r="BW80" s="91"/>
      <c r="BX80" s="91"/>
      <c r="BY80" s="91"/>
      <c r="BZ80" s="91"/>
      <c r="CA80" s="91"/>
      <c r="CB80" s="91"/>
      <c r="CC80" s="91"/>
      <c r="CD80" s="91"/>
      <c r="CE80" s="91"/>
      <c r="CF80" s="91"/>
      <c r="CG80" s="91"/>
      <c r="CH80" s="91"/>
      <c r="CI80" s="91"/>
      <c r="CJ80" s="91"/>
      <c r="CK80" s="91"/>
      <c r="CL80" s="91"/>
      <c r="CM80" s="91"/>
      <c r="CN80" s="91"/>
      <c r="CO80" s="91"/>
      <c r="CP80" s="91"/>
      <c r="CQ80" s="91"/>
      <c r="CR80" s="91"/>
      <c r="CS80" s="91"/>
      <c r="CT80" s="91"/>
      <c r="CU80" s="91"/>
      <c r="CV80" s="91"/>
      <c r="CW80" s="91"/>
      <c r="CX80" s="91"/>
      <c r="CY80" s="91"/>
      <c r="CZ80" s="91"/>
      <c r="DA80" s="91"/>
      <c r="DB80" s="91"/>
      <c r="DC80" s="91"/>
      <c r="DD80" s="91"/>
      <c r="DE80" s="91"/>
      <c r="DF80" s="91"/>
      <c r="DG80" s="91"/>
      <c r="DH80" s="91"/>
      <c r="DI80" s="91"/>
      <c r="DJ80" s="91"/>
      <c r="DK80" s="91"/>
      <c r="DL80" s="91"/>
      <c r="DM80" s="91"/>
      <c r="DN80" s="91"/>
      <c r="DO80" s="91"/>
      <c r="DP80" s="91"/>
      <c r="DQ80" s="91"/>
      <c r="DR80" s="91"/>
      <c r="DS80" s="91"/>
      <c r="DT80" s="91"/>
      <c r="DU80" s="91"/>
      <c r="DV80" s="91"/>
      <c r="DW80" s="91"/>
      <c r="DX80" s="91"/>
      <c r="DY80" s="91"/>
      <c r="DZ80" s="91"/>
      <c r="EA80" s="91"/>
      <c r="EB80" s="91"/>
      <c r="EC80" s="91"/>
      <c r="ED80" s="91"/>
      <c r="EE80" s="91"/>
      <c r="EF80" s="91"/>
      <c r="EG80" s="91"/>
      <c r="EH80" s="91"/>
      <c r="EI80" s="91"/>
      <c r="EJ80" s="91"/>
      <c r="EK80" s="91"/>
      <c r="EL80" s="91"/>
      <c r="EM80" s="91"/>
      <c r="EN80" s="91"/>
      <c r="EO80" s="91"/>
      <c r="EP80" s="91"/>
      <c r="EQ80" s="91"/>
      <c r="ER80" s="91"/>
      <c r="ES80" s="91"/>
      <c r="ET80" s="91"/>
      <c r="EU80" s="91"/>
      <c r="EV80" s="91"/>
      <c r="EW80" s="91"/>
      <c r="EX80" s="91"/>
      <c r="EY80" s="91"/>
      <c r="EZ80" s="91"/>
      <c r="FA80" s="91"/>
      <c r="FB80" s="91"/>
      <c r="FC80" s="91"/>
      <c r="FD80" s="91"/>
      <c r="FE80" s="91"/>
      <c r="FF80" s="91"/>
      <c r="FG80" s="91"/>
      <c r="FH80" s="91"/>
      <c r="FI80" s="91"/>
      <c r="FJ80" s="91"/>
      <c r="FK80" s="91"/>
      <c r="FL80" s="91"/>
      <c r="FM80" s="91"/>
      <c r="FN80" s="91"/>
      <c r="FO80" s="91"/>
      <c r="FP80" s="91"/>
      <c r="FQ80" s="91"/>
      <c r="FR80" s="91"/>
      <c r="FS80" s="91"/>
      <c r="FT80" s="91"/>
      <c r="FU80" s="91"/>
      <c r="FV80" s="91"/>
      <c r="FW80" s="91"/>
      <c r="FX80" s="91"/>
      <c r="FY80" s="91"/>
      <c r="FZ80" s="91"/>
      <c r="GA80" s="91"/>
      <c r="GB80" s="91"/>
      <c r="GC80" s="91"/>
      <c r="GD80" s="91"/>
      <c r="GE80" s="91"/>
      <c r="GF80" s="91"/>
      <c r="GG80" s="91"/>
      <c r="GH80" s="91"/>
      <c r="GI80" s="91"/>
      <c r="GJ80" s="91"/>
      <c r="GK80" s="91"/>
      <c r="GL80" s="91"/>
      <c r="GM80" s="91"/>
      <c r="GN80" s="91"/>
      <c r="GO80" s="91"/>
      <c r="GP80" s="91"/>
      <c r="GQ80" s="91"/>
      <c r="GR80" s="91"/>
      <c r="GS80" s="91"/>
      <c r="GT80" s="91"/>
      <c r="GU80" s="91"/>
      <c r="GV80" s="91"/>
      <c r="GW80" s="91"/>
      <c r="GX80" s="91"/>
      <c r="GY80" s="91"/>
      <c r="GZ80" s="91"/>
      <c r="HA80" s="91"/>
      <c r="HB80" s="91"/>
      <c r="HC80" s="91"/>
      <c r="HD80" s="91"/>
      <c r="HE80" s="91"/>
      <c r="HF80" s="91"/>
      <c r="HG80" s="91"/>
      <c r="HH80" s="91"/>
      <c r="HI80" s="91"/>
      <c r="HJ80" s="91"/>
      <c r="HK80" s="91"/>
      <c r="HL80" s="91"/>
      <c r="HM80" s="91"/>
      <c r="HN80" s="91"/>
      <c r="HO80" s="91"/>
      <c r="HP80" s="91"/>
      <c r="HQ80" s="91"/>
      <c r="HR80" s="91"/>
      <c r="HS80" s="91"/>
      <c r="HT80" s="91"/>
      <c r="HU80" s="91"/>
      <c r="HV80" s="91"/>
      <c r="HW80" s="91"/>
      <c r="HX80" s="91"/>
      <c r="HY80" s="91"/>
      <c r="HZ80" s="91"/>
      <c r="IA80" s="91"/>
      <c r="IB80" s="91"/>
      <c r="IC80" s="91"/>
      <c r="ID80" s="91"/>
      <c r="IE80" s="91"/>
      <c r="IF80" s="91"/>
      <c r="IG80" s="91"/>
      <c r="IH80" s="91"/>
      <c r="II80" s="91"/>
      <c r="IJ80" s="91"/>
      <c r="IK80" s="91"/>
      <c r="IL80" s="91"/>
      <c r="IM80" s="91"/>
      <c r="IN80" s="91"/>
      <c r="IO80" s="91"/>
      <c r="IP80" s="91"/>
      <c r="IQ80" s="91"/>
      <c r="IR80" s="91"/>
      <c r="IS80" s="91"/>
      <c r="IT80" s="91"/>
      <c r="IU80" s="91"/>
    </row>
    <row r="81" s="42" customFormat="true" ht="40.5" spans="1:255">
      <c r="A81" s="62">
        <v>77</v>
      </c>
      <c r="B81" s="63" t="s">
        <v>24</v>
      </c>
      <c r="C81" s="63" t="s">
        <v>457</v>
      </c>
      <c r="D81" s="63" t="s">
        <v>26</v>
      </c>
      <c r="E81" s="63" t="s">
        <v>458</v>
      </c>
      <c r="F81" s="63">
        <v>13907843466</v>
      </c>
      <c r="G81" s="63" t="s">
        <v>263</v>
      </c>
      <c r="H81" s="69" t="s">
        <v>459</v>
      </c>
      <c r="I81" s="31" t="s">
        <v>460</v>
      </c>
      <c r="J81" s="63" t="s">
        <v>71</v>
      </c>
      <c r="K81" s="63" t="s">
        <v>455</v>
      </c>
      <c r="L81" s="63"/>
      <c r="M81" s="31" t="s">
        <v>461</v>
      </c>
      <c r="N81" s="63"/>
      <c r="O81" s="91"/>
      <c r="P81" s="40" t="e">
        <f ca="1">VLOOKUP(C81,'[1]企业科技特派员信息汇总表-318.9点'!$P$1:$X$65536,9,FALSE)</f>
        <v>#N/A</v>
      </c>
      <c r="Q81" s="40" t="e">
        <f ca="1">VLOOKUP(C81,'[1]企业科技特派团信息汇总表-318.9点'!$P$1:$Y$65536,10,FALSE)</f>
        <v>#N/A</v>
      </c>
      <c r="R81" s="40" t="e">
        <f ca="1">VLOOKUP($C81,[2]Sheet3!$B$1:$G$65536,6,FALSE)</f>
        <v>#N/A</v>
      </c>
      <c r="S81" s="40" t="e">
        <f ca="1">VLOOKUP($C81,[3]Sheet1!$C$1:$D$65536,2,FALSE)</f>
        <v>#N/A</v>
      </c>
      <c r="T81" s="40" t="e">
        <f ca="1">VLOOKUP($C81,[4]Sheet1!$B$1:$D$65536,3,FALSE)</f>
        <v>#N/A</v>
      </c>
      <c r="U81" s="91"/>
      <c r="V81" s="91"/>
      <c r="W81" s="91"/>
      <c r="X81" s="91"/>
      <c r="Y81" s="91"/>
      <c r="Z81" s="91"/>
      <c r="AA81" s="91"/>
      <c r="AB81" s="91"/>
      <c r="AC81" s="91"/>
      <c r="AD81" s="91"/>
      <c r="AE81" s="91"/>
      <c r="AF81" s="91"/>
      <c r="AG81" s="91"/>
      <c r="AH81" s="91"/>
      <c r="AI81" s="91"/>
      <c r="AJ81" s="91"/>
      <c r="AK81" s="91"/>
      <c r="AL81" s="91"/>
      <c r="AM81" s="91"/>
      <c r="AN81" s="91"/>
      <c r="AO81" s="91"/>
      <c r="AP81" s="91"/>
      <c r="AQ81" s="91"/>
      <c r="AR81" s="91"/>
      <c r="AS81" s="91"/>
      <c r="AT81" s="91"/>
      <c r="AU81" s="91"/>
      <c r="AV81" s="91"/>
      <c r="AW81" s="91"/>
      <c r="AX81" s="91"/>
      <c r="AY81" s="91"/>
      <c r="AZ81" s="91"/>
      <c r="BA81" s="91"/>
      <c r="BB81" s="91"/>
      <c r="BC81" s="91"/>
      <c r="BD81" s="91"/>
      <c r="BE81" s="91"/>
      <c r="BF81" s="91"/>
      <c r="BG81" s="91"/>
      <c r="BH81" s="91"/>
      <c r="BI81" s="91"/>
      <c r="BJ81" s="91"/>
      <c r="BK81" s="91"/>
      <c r="BL81" s="91"/>
      <c r="BM81" s="91"/>
      <c r="BN81" s="91"/>
      <c r="BO81" s="91"/>
      <c r="BP81" s="91"/>
      <c r="BQ81" s="91"/>
      <c r="BR81" s="91"/>
      <c r="BS81" s="91"/>
      <c r="BT81" s="91"/>
      <c r="BU81" s="91"/>
      <c r="BV81" s="91"/>
      <c r="BW81" s="91"/>
      <c r="BX81" s="91"/>
      <c r="BY81" s="91"/>
      <c r="BZ81" s="91"/>
      <c r="CA81" s="91"/>
      <c r="CB81" s="91"/>
      <c r="CC81" s="91"/>
      <c r="CD81" s="91"/>
      <c r="CE81" s="91"/>
      <c r="CF81" s="91"/>
      <c r="CG81" s="91"/>
      <c r="CH81" s="91"/>
      <c r="CI81" s="91"/>
      <c r="CJ81" s="91"/>
      <c r="CK81" s="91"/>
      <c r="CL81" s="91"/>
      <c r="CM81" s="91"/>
      <c r="CN81" s="91"/>
      <c r="CO81" s="91"/>
      <c r="CP81" s="91"/>
      <c r="CQ81" s="91"/>
      <c r="CR81" s="91"/>
      <c r="CS81" s="91"/>
      <c r="CT81" s="91"/>
      <c r="CU81" s="91"/>
      <c r="CV81" s="91"/>
      <c r="CW81" s="91"/>
      <c r="CX81" s="91"/>
      <c r="CY81" s="91"/>
      <c r="CZ81" s="91"/>
      <c r="DA81" s="91"/>
      <c r="DB81" s="91"/>
      <c r="DC81" s="91"/>
      <c r="DD81" s="91"/>
      <c r="DE81" s="91"/>
      <c r="DF81" s="91"/>
      <c r="DG81" s="91"/>
      <c r="DH81" s="91"/>
      <c r="DI81" s="91"/>
      <c r="DJ81" s="91"/>
      <c r="DK81" s="91"/>
      <c r="DL81" s="91"/>
      <c r="DM81" s="91"/>
      <c r="DN81" s="91"/>
      <c r="DO81" s="91"/>
      <c r="DP81" s="91"/>
      <c r="DQ81" s="91"/>
      <c r="DR81" s="91"/>
      <c r="DS81" s="91"/>
      <c r="DT81" s="91"/>
      <c r="DU81" s="91"/>
      <c r="DV81" s="91"/>
      <c r="DW81" s="91"/>
      <c r="DX81" s="91"/>
      <c r="DY81" s="91"/>
      <c r="DZ81" s="91"/>
      <c r="EA81" s="91"/>
      <c r="EB81" s="91"/>
      <c r="EC81" s="91"/>
      <c r="ED81" s="91"/>
      <c r="EE81" s="91"/>
      <c r="EF81" s="91"/>
      <c r="EG81" s="91"/>
      <c r="EH81" s="91"/>
      <c r="EI81" s="91"/>
      <c r="EJ81" s="91"/>
      <c r="EK81" s="91"/>
      <c r="EL81" s="91"/>
      <c r="EM81" s="91"/>
      <c r="EN81" s="91"/>
      <c r="EO81" s="91"/>
      <c r="EP81" s="91"/>
      <c r="EQ81" s="91"/>
      <c r="ER81" s="91"/>
      <c r="ES81" s="91"/>
      <c r="ET81" s="91"/>
      <c r="EU81" s="91"/>
      <c r="EV81" s="91"/>
      <c r="EW81" s="91"/>
      <c r="EX81" s="91"/>
      <c r="EY81" s="91"/>
      <c r="EZ81" s="91"/>
      <c r="FA81" s="91"/>
      <c r="FB81" s="91"/>
      <c r="FC81" s="91"/>
      <c r="FD81" s="91"/>
      <c r="FE81" s="91"/>
      <c r="FF81" s="91"/>
      <c r="FG81" s="91"/>
      <c r="FH81" s="91"/>
      <c r="FI81" s="91"/>
      <c r="FJ81" s="91"/>
      <c r="FK81" s="91"/>
      <c r="FL81" s="91"/>
      <c r="FM81" s="91"/>
      <c r="FN81" s="91"/>
      <c r="FO81" s="91"/>
      <c r="FP81" s="91"/>
      <c r="FQ81" s="91"/>
      <c r="FR81" s="91"/>
      <c r="FS81" s="91"/>
      <c r="FT81" s="91"/>
      <c r="FU81" s="91"/>
      <c r="FV81" s="91"/>
      <c r="FW81" s="91"/>
      <c r="FX81" s="91"/>
      <c r="FY81" s="91"/>
      <c r="FZ81" s="91"/>
      <c r="GA81" s="91"/>
      <c r="GB81" s="91"/>
      <c r="GC81" s="91"/>
      <c r="GD81" s="91"/>
      <c r="GE81" s="91"/>
      <c r="GF81" s="91"/>
      <c r="GG81" s="91"/>
      <c r="GH81" s="91"/>
      <c r="GI81" s="91"/>
      <c r="GJ81" s="91"/>
      <c r="GK81" s="91"/>
      <c r="GL81" s="91"/>
      <c r="GM81" s="91"/>
      <c r="GN81" s="91"/>
      <c r="GO81" s="91"/>
      <c r="GP81" s="91"/>
      <c r="GQ81" s="91"/>
      <c r="GR81" s="91"/>
      <c r="GS81" s="91"/>
      <c r="GT81" s="91"/>
      <c r="GU81" s="91"/>
      <c r="GV81" s="91"/>
      <c r="GW81" s="91"/>
      <c r="GX81" s="91"/>
      <c r="GY81" s="91"/>
      <c r="GZ81" s="91"/>
      <c r="HA81" s="91"/>
      <c r="HB81" s="91"/>
      <c r="HC81" s="91"/>
      <c r="HD81" s="91"/>
      <c r="HE81" s="91"/>
      <c r="HF81" s="91"/>
      <c r="HG81" s="91"/>
      <c r="HH81" s="91"/>
      <c r="HI81" s="91"/>
      <c r="HJ81" s="91"/>
      <c r="HK81" s="91"/>
      <c r="HL81" s="91"/>
      <c r="HM81" s="91"/>
      <c r="HN81" s="91"/>
      <c r="HO81" s="91"/>
      <c r="HP81" s="91"/>
      <c r="HQ81" s="91"/>
      <c r="HR81" s="91"/>
      <c r="HS81" s="91"/>
      <c r="HT81" s="91"/>
      <c r="HU81" s="91"/>
      <c r="HV81" s="91"/>
      <c r="HW81" s="91"/>
      <c r="HX81" s="91"/>
      <c r="HY81" s="91"/>
      <c r="HZ81" s="91"/>
      <c r="IA81" s="91"/>
      <c r="IB81" s="91"/>
      <c r="IC81" s="91"/>
      <c r="ID81" s="91"/>
      <c r="IE81" s="91"/>
      <c r="IF81" s="91"/>
      <c r="IG81" s="91"/>
      <c r="IH81" s="91"/>
      <c r="II81" s="91"/>
      <c r="IJ81" s="91"/>
      <c r="IK81" s="91"/>
      <c r="IL81" s="91"/>
      <c r="IM81" s="91"/>
      <c r="IN81" s="91"/>
      <c r="IO81" s="91"/>
      <c r="IP81" s="91"/>
      <c r="IQ81" s="91"/>
      <c r="IR81" s="91"/>
      <c r="IS81" s="91"/>
      <c r="IT81" s="91"/>
      <c r="IU81" s="91"/>
    </row>
    <row r="82" s="42" customFormat="true" ht="67.5" spans="1:255">
      <c r="A82" s="62">
        <v>78</v>
      </c>
      <c r="B82" s="62" t="s">
        <v>104</v>
      </c>
      <c r="C82" s="63" t="s">
        <v>462</v>
      </c>
      <c r="D82" s="63" t="s">
        <v>26</v>
      </c>
      <c r="E82" s="63" t="s">
        <v>463</v>
      </c>
      <c r="F82" s="63">
        <v>13317843001</v>
      </c>
      <c r="G82" s="63" t="s">
        <v>182</v>
      </c>
      <c r="H82" s="69" t="s">
        <v>464</v>
      </c>
      <c r="I82" s="31" t="s">
        <v>465</v>
      </c>
      <c r="J82" s="63" t="s">
        <v>71</v>
      </c>
      <c r="K82" s="63" t="s">
        <v>466</v>
      </c>
      <c r="L82" s="63" t="s">
        <v>467</v>
      </c>
      <c r="M82" s="31" t="s">
        <v>468</v>
      </c>
      <c r="N82" s="63"/>
      <c r="O82" s="91"/>
      <c r="P82" s="40" t="e">
        <f ca="1">VLOOKUP(C82,'[1]企业科技特派员信息汇总表-318.9点'!$P$1:$X$65536,9,FALSE)</f>
        <v>#N/A</v>
      </c>
      <c r="Q82" s="40" t="e">
        <f ca="1">VLOOKUP(C82,'[1]企业科技特派团信息汇总表-318.9点'!$P$1:$Y$65536,10,FALSE)</f>
        <v>#N/A</v>
      </c>
      <c r="R82" s="40" t="e">
        <f ca="1">VLOOKUP($C82,[2]Sheet3!$B$1:$G$65536,6,FALSE)</f>
        <v>#N/A</v>
      </c>
      <c r="S82" s="40" t="e">
        <f ca="1">VLOOKUP($C82,[3]Sheet1!$C$1:$D$65536,2,FALSE)</f>
        <v>#N/A</v>
      </c>
      <c r="T82" s="40" t="e">
        <f ca="1">VLOOKUP($C82,[4]Sheet1!$B$1:$D$65536,3,FALSE)</f>
        <v>#N/A</v>
      </c>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91"/>
      <c r="DQ82" s="91"/>
      <c r="DR82" s="91"/>
      <c r="DS82" s="91"/>
      <c r="DT82" s="91"/>
      <c r="DU82" s="91"/>
      <c r="DV82" s="91"/>
      <c r="DW82" s="91"/>
      <c r="DX82" s="91"/>
      <c r="DY82" s="91"/>
      <c r="DZ82" s="91"/>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91"/>
      <c r="IK82" s="91"/>
      <c r="IL82" s="91"/>
      <c r="IM82" s="91"/>
      <c r="IN82" s="91"/>
      <c r="IO82" s="91"/>
      <c r="IP82" s="91"/>
      <c r="IQ82" s="91"/>
      <c r="IR82" s="91"/>
      <c r="IS82" s="91"/>
      <c r="IT82" s="91"/>
      <c r="IU82" s="91"/>
    </row>
    <row r="83" s="42" customFormat="true" ht="40.5" spans="1:255">
      <c r="A83" s="62">
        <v>79</v>
      </c>
      <c r="B83" s="63" t="s">
        <v>61</v>
      </c>
      <c r="C83" s="63" t="s">
        <v>469</v>
      </c>
      <c r="D83" s="63" t="s">
        <v>37</v>
      </c>
      <c r="E83" s="63" t="s">
        <v>470</v>
      </c>
      <c r="F83" s="70">
        <v>18776157521</v>
      </c>
      <c r="G83" s="63" t="s">
        <v>192</v>
      </c>
      <c r="H83" s="69" t="s">
        <v>471</v>
      </c>
      <c r="I83" s="31" t="s">
        <v>472</v>
      </c>
      <c r="J83" s="63" t="s">
        <v>71</v>
      </c>
      <c r="K83" s="63" t="s">
        <v>473</v>
      </c>
      <c r="L83" s="63"/>
      <c r="M83" s="31" t="s">
        <v>474</v>
      </c>
      <c r="N83" s="63"/>
      <c r="O83" s="91"/>
      <c r="P83" s="40" t="e">
        <f ca="1">VLOOKUP(C83,'[1]企业科技特派员信息汇总表-318.9点'!$P$1:$X$65536,9,FALSE)</f>
        <v>#N/A</v>
      </c>
      <c r="Q83" s="40" t="e">
        <f ca="1">VLOOKUP(C83,'[1]企业科技特派团信息汇总表-318.9点'!$P$1:$Y$65536,10,FALSE)</f>
        <v>#N/A</v>
      </c>
      <c r="R83" s="40" t="e">
        <f ca="1">VLOOKUP($C83,[2]Sheet3!$B$1:$G$65536,6,FALSE)</f>
        <v>#N/A</v>
      </c>
      <c r="S83" s="40" t="e">
        <f ca="1">VLOOKUP($C83,[3]Sheet1!$C$1:$D$65536,2,FALSE)</f>
        <v>#N/A</v>
      </c>
      <c r="T83" s="40" t="e">
        <f ca="1">VLOOKUP($C83,[4]Sheet1!$B$1:$D$65536,3,FALSE)</f>
        <v>#N/A</v>
      </c>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91"/>
      <c r="DQ83" s="91"/>
      <c r="DR83" s="91"/>
      <c r="DS83" s="91"/>
      <c r="DT83" s="91"/>
      <c r="DU83" s="91"/>
      <c r="DV83" s="91"/>
      <c r="DW83" s="91"/>
      <c r="DX83" s="91"/>
      <c r="DY83" s="91"/>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91"/>
      <c r="IK83" s="91"/>
      <c r="IL83" s="91"/>
      <c r="IM83" s="91"/>
      <c r="IN83" s="91"/>
      <c r="IO83" s="91"/>
      <c r="IP83" s="91"/>
      <c r="IQ83" s="91"/>
      <c r="IR83" s="91"/>
      <c r="IS83" s="91"/>
      <c r="IT83" s="91"/>
      <c r="IU83" s="91"/>
    </row>
    <row r="84" s="42" customFormat="true" ht="40.5" spans="1:255">
      <c r="A84" s="62">
        <v>80</v>
      </c>
      <c r="B84" s="63" t="s">
        <v>35</v>
      </c>
      <c r="C84" s="63" t="s">
        <v>475</v>
      </c>
      <c r="D84" s="63" t="s">
        <v>37</v>
      </c>
      <c r="E84" s="63" t="s">
        <v>476</v>
      </c>
      <c r="F84" s="63">
        <v>15600918999</v>
      </c>
      <c r="G84" s="63" t="s">
        <v>192</v>
      </c>
      <c r="H84" s="69"/>
      <c r="I84" s="31"/>
      <c r="J84" s="63" t="s">
        <v>71</v>
      </c>
      <c r="K84" s="63" t="s">
        <v>473</v>
      </c>
      <c r="L84" s="63"/>
      <c r="M84" s="31" t="s">
        <v>477</v>
      </c>
      <c r="N84" s="63"/>
      <c r="O84" s="91"/>
      <c r="P84" s="40" t="e">
        <f ca="1">VLOOKUP(C84,'[1]企业科技特派员信息汇总表-318.9点'!$P$1:$X$65536,9,FALSE)</f>
        <v>#N/A</v>
      </c>
      <c r="Q84" s="40" t="e">
        <f ca="1">VLOOKUP(C84,'[1]企业科技特派团信息汇总表-318.9点'!$P$1:$Y$65536,10,FALSE)</f>
        <v>#N/A</v>
      </c>
      <c r="R84" s="40" t="e">
        <f ca="1">VLOOKUP($C84,[2]Sheet3!$B$1:$G$65536,6,FALSE)</f>
        <v>#N/A</v>
      </c>
      <c r="S84" s="40" t="e">
        <f ca="1">VLOOKUP($C84,[3]Sheet1!$C$1:$D$65536,2,FALSE)</f>
        <v>#N/A</v>
      </c>
      <c r="T84" s="40" t="e">
        <f ca="1">VLOOKUP($C84,[4]Sheet1!$B$1:$D$65536,3,FALSE)</f>
        <v>#N/A</v>
      </c>
      <c r="U84" s="91"/>
      <c r="V84" s="91"/>
      <c r="W84" s="91"/>
      <c r="X84" s="91"/>
      <c r="Y84" s="91"/>
      <c r="Z84" s="91"/>
      <c r="AA84" s="91"/>
      <c r="AB84" s="91"/>
      <c r="AC84" s="91"/>
      <c r="AD84" s="91"/>
      <c r="AE84" s="91"/>
      <c r="AF84" s="91"/>
      <c r="AG84" s="91"/>
      <c r="AH84" s="91"/>
      <c r="AI84" s="91"/>
      <c r="AJ84" s="91"/>
      <c r="AK84" s="91"/>
      <c r="AL84" s="91"/>
      <c r="AM84" s="91"/>
      <c r="AN84" s="91"/>
      <c r="AO84" s="91"/>
      <c r="AP84" s="91"/>
      <c r="AQ84" s="91"/>
      <c r="AR84" s="91"/>
      <c r="AS84" s="91"/>
      <c r="AT84" s="91"/>
      <c r="AU84" s="91"/>
      <c r="AV84" s="91"/>
      <c r="AW84" s="91"/>
      <c r="AX84" s="91"/>
      <c r="AY84" s="91"/>
      <c r="AZ84" s="91"/>
      <c r="BA84" s="91"/>
      <c r="BB84" s="91"/>
      <c r="BC84" s="91"/>
      <c r="BD84" s="91"/>
      <c r="BE84" s="91"/>
      <c r="BF84" s="91"/>
      <c r="BG84" s="91"/>
      <c r="BH84" s="91"/>
      <c r="BI84" s="91"/>
      <c r="BJ84" s="91"/>
      <c r="BK84" s="91"/>
      <c r="BL84" s="91"/>
      <c r="BM84" s="91"/>
      <c r="BN84" s="91"/>
      <c r="BO84" s="91"/>
      <c r="BP84" s="91"/>
      <c r="BQ84" s="91"/>
      <c r="BR84" s="91"/>
      <c r="BS84" s="91"/>
      <c r="BT84" s="91"/>
      <c r="BU84" s="91"/>
      <c r="BV84" s="91"/>
      <c r="BW84" s="91"/>
      <c r="BX84" s="91"/>
      <c r="BY84" s="91"/>
      <c r="BZ84" s="91"/>
      <c r="CA84" s="91"/>
      <c r="CB84" s="91"/>
      <c r="CC84" s="91"/>
      <c r="CD84" s="91"/>
      <c r="CE84" s="91"/>
      <c r="CF84" s="91"/>
      <c r="CG84" s="91"/>
      <c r="CH84" s="91"/>
      <c r="CI84" s="91"/>
      <c r="CJ84" s="91"/>
      <c r="CK84" s="91"/>
      <c r="CL84" s="91"/>
      <c r="CM84" s="91"/>
      <c r="CN84" s="91"/>
      <c r="CO84" s="91"/>
      <c r="CP84" s="91"/>
      <c r="CQ84" s="91"/>
      <c r="CR84" s="91"/>
      <c r="CS84" s="91"/>
      <c r="CT84" s="91"/>
      <c r="CU84" s="91"/>
      <c r="CV84" s="91"/>
      <c r="CW84" s="91"/>
      <c r="CX84" s="91"/>
      <c r="CY84" s="91"/>
      <c r="CZ84" s="91"/>
      <c r="DA84" s="91"/>
      <c r="DB84" s="91"/>
      <c r="DC84" s="91"/>
      <c r="DD84" s="91"/>
      <c r="DE84" s="91"/>
      <c r="DF84" s="91"/>
      <c r="DG84" s="91"/>
      <c r="DH84" s="91"/>
      <c r="DI84" s="91"/>
      <c r="DJ84" s="91"/>
      <c r="DK84" s="91"/>
      <c r="DL84" s="91"/>
      <c r="DM84" s="91"/>
      <c r="DN84" s="91"/>
      <c r="DO84" s="91"/>
      <c r="DP84" s="91"/>
      <c r="DQ84" s="91"/>
      <c r="DR84" s="91"/>
      <c r="DS84" s="91"/>
      <c r="DT84" s="91"/>
      <c r="DU84" s="91"/>
      <c r="DV84" s="91"/>
      <c r="DW84" s="91"/>
      <c r="DX84" s="91"/>
      <c r="DY84" s="91"/>
      <c r="DZ84" s="91"/>
      <c r="EA84" s="91"/>
      <c r="EB84" s="91"/>
      <c r="EC84" s="91"/>
      <c r="ED84" s="91"/>
      <c r="EE84" s="91"/>
      <c r="EF84" s="91"/>
      <c r="EG84" s="91"/>
      <c r="EH84" s="91"/>
      <c r="EI84" s="91"/>
      <c r="EJ84" s="91"/>
      <c r="EK84" s="91"/>
      <c r="EL84" s="91"/>
      <c r="EM84" s="91"/>
      <c r="EN84" s="91"/>
      <c r="EO84" s="91"/>
      <c r="EP84" s="91"/>
      <c r="EQ84" s="91"/>
      <c r="ER84" s="91"/>
      <c r="ES84" s="91"/>
      <c r="ET84" s="91"/>
      <c r="EU84" s="91"/>
      <c r="EV84" s="91"/>
      <c r="EW84" s="91"/>
      <c r="EX84" s="91"/>
      <c r="EY84" s="91"/>
      <c r="EZ84" s="91"/>
      <c r="FA84" s="91"/>
      <c r="FB84" s="91"/>
      <c r="FC84" s="91"/>
      <c r="FD84" s="91"/>
      <c r="FE84" s="91"/>
      <c r="FF84" s="91"/>
      <c r="FG84" s="91"/>
      <c r="FH84" s="91"/>
      <c r="FI84" s="91"/>
      <c r="FJ84" s="91"/>
      <c r="FK84" s="91"/>
      <c r="FL84" s="91"/>
      <c r="FM84" s="91"/>
      <c r="FN84" s="91"/>
      <c r="FO84" s="91"/>
      <c r="FP84" s="91"/>
      <c r="FQ84" s="91"/>
      <c r="FR84" s="91"/>
      <c r="FS84" s="91"/>
      <c r="FT84" s="91"/>
      <c r="FU84" s="91"/>
      <c r="FV84" s="91"/>
      <c r="FW84" s="91"/>
      <c r="FX84" s="91"/>
      <c r="FY84" s="91"/>
      <c r="FZ84" s="91"/>
      <c r="GA84" s="91"/>
      <c r="GB84" s="91"/>
      <c r="GC84" s="91"/>
      <c r="GD84" s="91"/>
      <c r="GE84" s="91"/>
      <c r="GF84" s="91"/>
      <c r="GG84" s="91"/>
      <c r="GH84" s="91"/>
      <c r="GI84" s="91"/>
      <c r="GJ84" s="91"/>
      <c r="GK84" s="91"/>
      <c r="GL84" s="91"/>
      <c r="GM84" s="91"/>
      <c r="GN84" s="91"/>
      <c r="GO84" s="91"/>
      <c r="GP84" s="91"/>
      <c r="GQ84" s="91"/>
      <c r="GR84" s="91"/>
      <c r="GS84" s="91"/>
      <c r="GT84" s="91"/>
      <c r="GU84" s="91"/>
      <c r="GV84" s="91"/>
      <c r="GW84" s="91"/>
      <c r="GX84" s="91"/>
      <c r="GY84" s="91"/>
      <c r="GZ84" s="91"/>
      <c r="HA84" s="91"/>
      <c r="HB84" s="91"/>
      <c r="HC84" s="91"/>
      <c r="HD84" s="91"/>
      <c r="HE84" s="91"/>
      <c r="HF84" s="91"/>
      <c r="HG84" s="91"/>
      <c r="HH84" s="91"/>
      <c r="HI84" s="91"/>
      <c r="HJ84" s="91"/>
      <c r="HK84" s="91"/>
      <c r="HL84" s="91"/>
      <c r="HM84" s="91"/>
      <c r="HN84" s="91"/>
      <c r="HO84" s="91"/>
      <c r="HP84" s="91"/>
      <c r="HQ84" s="91"/>
      <c r="HR84" s="91"/>
      <c r="HS84" s="91"/>
      <c r="HT84" s="91"/>
      <c r="HU84" s="91"/>
      <c r="HV84" s="91"/>
      <c r="HW84" s="91"/>
      <c r="HX84" s="91"/>
      <c r="HY84" s="91"/>
      <c r="HZ84" s="91"/>
      <c r="IA84" s="91"/>
      <c r="IB84" s="91"/>
      <c r="IC84" s="91"/>
      <c r="ID84" s="91"/>
      <c r="IE84" s="91"/>
      <c r="IF84" s="91"/>
      <c r="IG84" s="91"/>
      <c r="IH84" s="91"/>
      <c r="II84" s="91"/>
      <c r="IJ84" s="91"/>
      <c r="IK84" s="91"/>
      <c r="IL84" s="91"/>
      <c r="IM84" s="91"/>
      <c r="IN84" s="91"/>
      <c r="IO84" s="91"/>
      <c r="IP84" s="91"/>
      <c r="IQ84" s="91"/>
      <c r="IR84" s="91"/>
      <c r="IS84" s="91"/>
      <c r="IT84" s="91"/>
      <c r="IU84" s="91"/>
    </row>
    <row r="85" s="42" customFormat="true" ht="40.5" spans="1:255">
      <c r="A85" s="62">
        <v>81</v>
      </c>
      <c r="B85" s="63" t="s">
        <v>61</v>
      </c>
      <c r="C85" s="63" t="s">
        <v>478</v>
      </c>
      <c r="D85" s="63" t="s">
        <v>26</v>
      </c>
      <c r="E85" s="63" t="s">
        <v>479</v>
      </c>
      <c r="F85" s="70">
        <v>15812124316</v>
      </c>
      <c r="G85" s="63" t="s">
        <v>263</v>
      </c>
      <c r="H85" s="69" t="s">
        <v>480</v>
      </c>
      <c r="I85" s="31"/>
      <c r="J85" s="63" t="s">
        <v>71</v>
      </c>
      <c r="K85" s="63" t="s">
        <v>473</v>
      </c>
      <c r="L85" s="63"/>
      <c r="M85" s="31"/>
      <c r="N85" s="63"/>
      <c r="O85" s="91"/>
      <c r="P85" s="40" t="e">
        <f ca="1">VLOOKUP(C85,'[1]企业科技特派员信息汇总表-318.9点'!$P$1:$X$65536,9,FALSE)</f>
        <v>#N/A</v>
      </c>
      <c r="Q85" s="40" t="e">
        <f ca="1">VLOOKUP(C85,'[1]企业科技特派团信息汇总表-318.9点'!$P$1:$Y$65536,10,FALSE)</f>
        <v>#N/A</v>
      </c>
      <c r="R85" s="40" t="e">
        <f ca="1">VLOOKUP($C85,[2]Sheet3!$B$1:$G$65536,6,FALSE)</f>
        <v>#N/A</v>
      </c>
      <c r="S85" s="40" t="e">
        <f ca="1">VLOOKUP($C85,[3]Sheet1!$C$1:$D$65536,2,FALSE)</f>
        <v>#N/A</v>
      </c>
      <c r="T85" s="40" t="e">
        <f ca="1">VLOOKUP($C85,[4]Sheet1!$B$1:$D$65536,3,FALSE)</f>
        <v>#N/A</v>
      </c>
      <c r="U85" s="91"/>
      <c r="V85" s="91"/>
      <c r="W85" s="91"/>
      <c r="X85" s="91"/>
      <c r="Y85" s="91"/>
      <c r="Z85" s="91"/>
      <c r="AA85" s="91"/>
      <c r="AB85" s="91"/>
      <c r="AC85" s="91"/>
      <c r="AD85" s="91"/>
      <c r="AE85" s="91"/>
      <c r="AF85" s="91"/>
      <c r="AG85" s="91"/>
      <c r="AH85" s="91"/>
      <c r="AI85" s="91"/>
      <c r="AJ85" s="91"/>
      <c r="AK85" s="91"/>
      <c r="AL85" s="91"/>
      <c r="AM85" s="91"/>
      <c r="AN85" s="91"/>
      <c r="AO85" s="91"/>
      <c r="AP85" s="91"/>
      <c r="AQ85" s="91"/>
      <c r="AR85" s="91"/>
      <c r="AS85" s="91"/>
      <c r="AT85" s="91"/>
      <c r="AU85" s="91"/>
      <c r="AV85" s="91"/>
      <c r="AW85" s="91"/>
      <c r="AX85" s="91"/>
      <c r="AY85" s="91"/>
      <c r="AZ85" s="91"/>
      <c r="BA85" s="91"/>
      <c r="BB85" s="91"/>
      <c r="BC85" s="91"/>
      <c r="BD85" s="91"/>
      <c r="BE85" s="91"/>
      <c r="BF85" s="91"/>
      <c r="BG85" s="91"/>
      <c r="BH85" s="91"/>
      <c r="BI85" s="91"/>
      <c r="BJ85" s="91"/>
      <c r="BK85" s="91"/>
      <c r="BL85" s="91"/>
      <c r="BM85" s="91"/>
      <c r="BN85" s="91"/>
      <c r="BO85" s="91"/>
      <c r="BP85" s="91"/>
      <c r="BQ85" s="91"/>
      <c r="BR85" s="91"/>
      <c r="BS85" s="91"/>
      <c r="BT85" s="91"/>
      <c r="BU85" s="91"/>
      <c r="BV85" s="91"/>
      <c r="BW85" s="91"/>
      <c r="BX85" s="91"/>
      <c r="BY85" s="91"/>
      <c r="BZ85" s="91"/>
      <c r="CA85" s="91"/>
      <c r="CB85" s="91"/>
      <c r="CC85" s="91"/>
      <c r="CD85" s="91"/>
      <c r="CE85" s="91"/>
      <c r="CF85" s="91"/>
      <c r="CG85" s="91"/>
      <c r="CH85" s="91"/>
      <c r="CI85" s="91"/>
      <c r="CJ85" s="91"/>
      <c r="CK85" s="91"/>
      <c r="CL85" s="91"/>
      <c r="CM85" s="91"/>
      <c r="CN85" s="91"/>
      <c r="CO85" s="91"/>
      <c r="CP85" s="91"/>
      <c r="CQ85" s="91"/>
      <c r="CR85" s="91"/>
      <c r="CS85" s="91"/>
      <c r="CT85" s="91"/>
      <c r="CU85" s="91"/>
      <c r="CV85" s="91"/>
      <c r="CW85" s="91"/>
      <c r="CX85" s="91"/>
      <c r="CY85" s="91"/>
      <c r="CZ85" s="91"/>
      <c r="DA85" s="91"/>
      <c r="DB85" s="91"/>
      <c r="DC85" s="91"/>
      <c r="DD85" s="91"/>
      <c r="DE85" s="91"/>
      <c r="DF85" s="91"/>
      <c r="DG85" s="91"/>
      <c r="DH85" s="91"/>
      <c r="DI85" s="91"/>
      <c r="DJ85" s="91"/>
      <c r="DK85" s="91"/>
      <c r="DL85" s="91"/>
      <c r="DM85" s="91"/>
      <c r="DN85" s="91"/>
      <c r="DO85" s="91"/>
      <c r="DP85" s="91"/>
      <c r="DQ85" s="91"/>
      <c r="DR85" s="91"/>
      <c r="DS85" s="91"/>
      <c r="DT85" s="91"/>
      <c r="DU85" s="91"/>
      <c r="DV85" s="91"/>
      <c r="DW85" s="91"/>
      <c r="DX85" s="91"/>
      <c r="DY85" s="91"/>
      <c r="DZ85" s="91"/>
      <c r="EA85" s="91"/>
      <c r="EB85" s="91"/>
      <c r="EC85" s="91"/>
      <c r="ED85" s="91"/>
      <c r="EE85" s="91"/>
      <c r="EF85" s="91"/>
      <c r="EG85" s="91"/>
      <c r="EH85" s="91"/>
      <c r="EI85" s="91"/>
      <c r="EJ85" s="91"/>
      <c r="EK85" s="91"/>
      <c r="EL85" s="91"/>
      <c r="EM85" s="91"/>
      <c r="EN85" s="91"/>
      <c r="EO85" s="91"/>
      <c r="EP85" s="91"/>
      <c r="EQ85" s="91"/>
      <c r="ER85" s="91"/>
      <c r="ES85" s="91"/>
      <c r="ET85" s="91"/>
      <c r="EU85" s="91"/>
      <c r="EV85" s="91"/>
      <c r="EW85" s="91"/>
      <c r="EX85" s="91"/>
      <c r="EY85" s="91"/>
      <c r="EZ85" s="91"/>
      <c r="FA85" s="91"/>
      <c r="FB85" s="91"/>
      <c r="FC85" s="91"/>
      <c r="FD85" s="91"/>
      <c r="FE85" s="91"/>
      <c r="FF85" s="91"/>
      <c r="FG85" s="91"/>
      <c r="FH85" s="91"/>
      <c r="FI85" s="91"/>
      <c r="FJ85" s="91"/>
      <c r="FK85" s="91"/>
      <c r="FL85" s="91"/>
      <c r="FM85" s="91"/>
      <c r="FN85" s="91"/>
      <c r="FO85" s="91"/>
      <c r="FP85" s="91"/>
      <c r="FQ85" s="91"/>
      <c r="FR85" s="91"/>
      <c r="FS85" s="91"/>
      <c r="FT85" s="91"/>
      <c r="FU85" s="91"/>
      <c r="FV85" s="91"/>
      <c r="FW85" s="91"/>
      <c r="FX85" s="91"/>
      <c r="FY85" s="91"/>
      <c r="FZ85" s="91"/>
      <c r="GA85" s="91"/>
      <c r="GB85" s="91"/>
      <c r="GC85" s="91"/>
      <c r="GD85" s="91"/>
      <c r="GE85" s="91"/>
      <c r="GF85" s="91"/>
      <c r="GG85" s="91"/>
      <c r="GH85" s="91"/>
      <c r="GI85" s="91"/>
      <c r="GJ85" s="91"/>
      <c r="GK85" s="91"/>
      <c r="GL85" s="91"/>
      <c r="GM85" s="91"/>
      <c r="GN85" s="91"/>
      <c r="GO85" s="91"/>
      <c r="GP85" s="91"/>
      <c r="GQ85" s="91"/>
      <c r="GR85" s="91"/>
      <c r="GS85" s="91"/>
      <c r="GT85" s="91"/>
      <c r="GU85" s="91"/>
      <c r="GV85" s="91"/>
      <c r="GW85" s="91"/>
      <c r="GX85" s="91"/>
      <c r="GY85" s="91"/>
      <c r="GZ85" s="91"/>
      <c r="HA85" s="91"/>
      <c r="HB85" s="91"/>
      <c r="HC85" s="91"/>
      <c r="HD85" s="91"/>
      <c r="HE85" s="91"/>
      <c r="HF85" s="91"/>
      <c r="HG85" s="91"/>
      <c r="HH85" s="91"/>
      <c r="HI85" s="91"/>
      <c r="HJ85" s="91"/>
      <c r="HK85" s="91"/>
      <c r="HL85" s="91"/>
      <c r="HM85" s="91"/>
      <c r="HN85" s="91"/>
      <c r="HO85" s="91"/>
      <c r="HP85" s="91"/>
      <c r="HQ85" s="91"/>
      <c r="HR85" s="91"/>
      <c r="HS85" s="91"/>
      <c r="HT85" s="91"/>
      <c r="HU85" s="91"/>
      <c r="HV85" s="91"/>
      <c r="HW85" s="91"/>
      <c r="HX85" s="91"/>
      <c r="HY85" s="91"/>
      <c r="HZ85" s="91"/>
      <c r="IA85" s="91"/>
      <c r="IB85" s="91"/>
      <c r="IC85" s="91"/>
      <c r="ID85" s="91"/>
      <c r="IE85" s="91"/>
      <c r="IF85" s="91"/>
      <c r="IG85" s="91"/>
      <c r="IH85" s="91"/>
      <c r="II85" s="91"/>
      <c r="IJ85" s="91"/>
      <c r="IK85" s="91"/>
      <c r="IL85" s="91"/>
      <c r="IM85" s="91"/>
      <c r="IN85" s="91"/>
      <c r="IO85" s="91"/>
      <c r="IP85" s="91"/>
      <c r="IQ85" s="91"/>
      <c r="IR85" s="91"/>
      <c r="IS85" s="91"/>
      <c r="IT85" s="91"/>
      <c r="IU85" s="91"/>
    </row>
    <row r="86" s="42" customFormat="true" ht="40.5" spans="1:255">
      <c r="A86" s="62">
        <v>82</v>
      </c>
      <c r="B86" s="63" t="s">
        <v>24</v>
      </c>
      <c r="C86" s="63" t="s">
        <v>481</v>
      </c>
      <c r="D86" s="63" t="s">
        <v>37</v>
      </c>
      <c r="E86" s="63" t="s">
        <v>482</v>
      </c>
      <c r="F86" s="63">
        <v>15800008429</v>
      </c>
      <c r="G86" s="63" t="s">
        <v>192</v>
      </c>
      <c r="H86" s="69" t="s">
        <v>483</v>
      </c>
      <c r="I86" s="31" t="s">
        <v>484</v>
      </c>
      <c r="J86" s="63" t="s">
        <v>71</v>
      </c>
      <c r="K86" s="63" t="s">
        <v>473</v>
      </c>
      <c r="L86" s="70"/>
      <c r="M86" s="88" t="s">
        <v>485</v>
      </c>
      <c r="N86" s="63"/>
      <c r="O86" s="91"/>
      <c r="P86" s="40" t="e">
        <f ca="1">VLOOKUP(C86,'[1]企业科技特派员信息汇总表-318.9点'!$P$1:$X$65536,9,FALSE)</f>
        <v>#N/A</v>
      </c>
      <c r="Q86" s="40" t="e">
        <f ca="1">VLOOKUP(C86,'[1]企业科技特派团信息汇总表-318.9点'!$P$1:$Y$65536,10,FALSE)</f>
        <v>#N/A</v>
      </c>
      <c r="R86" s="40" t="e">
        <f ca="1">VLOOKUP($C86,[2]Sheet3!$B$1:$G$65536,6,FALSE)</f>
        <v>#N/A</v>
      </c>
      <c r="S86" s="40" t="e">
        <f ca="1">VLOOKUP($C86,[3]Sheet1!$C$1:$D$65536,2,FALSE)</f>
        <v>#N/A</v>
      </c>
      <c r="T86" s="40" t="e">
        <f ca="1">VLOOKUP($C86,[4]Sheet1!$B$1:$D$65536,3,FALSE)</f>
        <v>#N/A</v>
      </c>
      <c r="U86" s="91"/>
      <c r="V86" s="91"/>
      <c r="W86" s="91"/>
      <c r="X86" s="91"/>
      <c r="Y86" s="91"/>
      <c r="Z86" s="91"/>
      <c r="AA86" s="91"/>
      <c r="AB86" s="91"/>
      <c r="AC86" s="91"/>
      <c r="AD86" s="91"/>
      <c r="AE86" s="91"/>
      <c r="AF86" s="91"/>
      <c r="AG86" s="91"/>
      <c r="AH86" s="91"/>
      <c r="AI86" s="91"/>
      <c r="AJ86" s="91"/>
      <c r="AK86" s="91"/>
      <c r="AL86" s="91"/>
      <c r="AM86" s="91"/>
      <c r="AN86" s="91"/>
      <c r="AO86" s="91"/>
      <c r="AP86" s="91"/>
      <c r="AQ86" s="91"/>
      <c r="AR86" s="91"/>
      <c r="AS86" s="91"/>
      <c r="AT86" s="91"/>
      <c r="AU86" s="91"/>
      <c r="AV86" s="91"/>
      <c r="AW86" s="91"/>
      <c r="AX86" s="91"/>
      <c r="AY86" s="91"/>
      <c r="AZ86" s="91"/>
      <c r="BA86" s="91"/>
      <c r="BB86" s="91"/>
      <c r="BC86" s="91"/>
      <c r="BD86" s="91"/>
      <c r="BE86" s="91"/>
      <c r="BF86" s="91"/>
      <c r="BG86" s="91"/>
      <c r="BH86" s="91"/>
      <c r="BI86" s="91"/>
      <c r="BJ86" s="91"/>
      <c r="BK86" s="91"/>
      <c r="BL86" s="91"/>
      <c r="BM86" s="91"/>
      <c r="BN86" s="91"/>
      <c r="BO86" s="91"/>
      <c r="BP86" s="91"/>
      <c r="BQ86" s="91"/>
      <c r="BR86" s="91"/>
      <c r="BS86" s="91"/>
      <c r="BT86" s="91"/>
      <c r="BU86" s="91"/>
      <c r="BV86" s="91"/>
      <c r="BW86" s="91"/>
      <c r="BX86" s="91"/>
      <c r="BY86" s="91"/>
      <c r="BZ86" s="91"/>
      <c r="CA86" s="91"/>
      <c r="CB86" s="91"/>
      <c r="CC86" s="91"/>
      <c r="CD86" s="91"/>
      <c r="CE86" s="91"/>
      <c r="CF86" s="91"/>
      <c r="CG86" s="91"/>
      <c r="CH86" s="91"/>
      <c r="CI86" s="91"/>
      <c r="CJ86" s="91"/>
      <c r="CK86" s="91"/>
      <c r="CL86" s="91"/>
      <c r="CM86" s="91"/>
      <c r="CN86" s="91"/>
      <c r="CO86" s="91"/>
      <c r="CP86" s="91"/>
      <c r="CQ86" s="91"/>
      <c r="CR86" s="91"/>
      <c r="CS86" s="91"/>
      <c r="CT86" s="91"/>
      <c r="CU86" s="91"/>
      <c r="CV86" s="91"/>
      <c r="CW86" s="91"/>
      <c r="CX86" s="91"/>
      <c r="CY86" s="91"/>
      <c r="CZ86" s="91"/>
      <c r="DA86" s="91"/>
      <c r="DB86" s="91"/>
      <c r="DC86" s="91"/>
      <c r="DD86" s="91"/>
      <c r="DE86" s="91"/>
      <c r="DF86" s="91"/>
      <c r="DG86" s="91"/>
      <c r="DH86" s="91"/>
      <c r="DI86" s="91"/>
      <c r="DJ86" s="91"/>
      <c r="DK86" s="91"/>
      <c r="DL86" s="91"/>
      <c r="DM86" s="91"/>
      <c r="DN86" s="91"/>
      <c r="DO86" s="91"/>
      <c r="DP86" s="91"/>
      <c r="DQ86" s="91"/>
      <c r="DR86" s="91"/>
      <c r="DS86" s="91"/>
      <c r="DT86" s="91"/>
      <c r="DU86" s="91"/>
      <c r="DV86" s="91"/>
      <c r="DW86" s="91"/>
      <c r="DX86" s="91"/>
      <c r="DY86" s="91"/>
      <c r="DZ86" s="91"/>
      <c r="EA86" s="91"/>
      <c r="EB86" s="91"/>
      <c r="EC86" s="91"/>
      <c r="ED86" s="91"/>
      <c r="EE86" s="91"/>
      <c r="EF86" s="91"/>
      <c r="EG86" s="91"/>
      <c r="EH86" s="91"/>
      <c r="EI86" s="91"/>
      <c r="EJ86" s="91"/>
      <c r="EK86" s="91"/>
      <c r="EL86" s="91"/>
      <c r="EM86" s="91"/>
      <c r="EN86" s="91"/>
      <c r="EO86" s="91"/>
      <c r="EP86" s="91"/>
      <c r="EQ86" s="91"/>
      <c r="ER86" s="91"/>
      <c r="ES86" s="91"/>
      <c r="ET86" s="91"/>
      <c r="EU86" s="91"/>
      <c r="EV86" s="91"/>
      <c r="EW86" s="91"/>
      <c r="EX86" s="91"/>
      <c r="EY86" s="91"/>
      <c r="EZ86" s="91"/>
      <c r="FA86" s="91"/>
      <c r="FB86" s="91"/>
      <c r="FC86" s="91"/>
      <c r="FD86" s="91"/>
      <c r="FE86" s="91"/>
      <c r="FF86" s="91"/>
      <c r="FG86" s="91"/>
      <c r="FH86" s="91"/>
      <c r="FI86" s="91"/>
      <c r="FJ86" s="91"/>
      <c r="FK86" s="91"/>
      <c r="FL86" s="91"/>
      <c r="FM86" s="91"/>
      <c r="FN86" s="91"/>
      <c r="FO86" s="91"/>
      <c r="FP86" s="91"/>
      <c r="FQ86" s="91"/>
      <c r="FR86" s="91"/>
      <c r="FS86" s="91"/>
      <c r="FT86" s="91"/>
      <c r="FU86" s="91"/>
      <c r="FV86" s="91"/>
      <c r="FW86" s="91"/>
      <c r="FX86" s="91"/>
      <c r="FY86" s="91"/>
      <c r="FZ86" s="91"/>
      <c r="GA86" s="91"/>
      <c r="GB86" s="91"/>
      <c r="GC86" s="91"/>
      <c r="GD86" s="91"/>
      <c r="GE86" s="91"/>
      <c r="GF86" s="91"/>
      <c r="GG86" s="91"/>
      <c r="GH86" s="91"/>
      <c r="GI86" s="91"/>
      <c r="GJ86" s="91"/>
      <c r="GK86" s="91"/>
      <c r="GL86" s="91"/>
      <c r="GM86" s="91"/>
      <c r="GN86" s="91"/>
      <c r="GO86" s="91"/>
      <c r="GP86" s="91"/>
      <c r="GQ86" s="91"/>
      <c r="GR86" s="91"/>
      <c r="GS86" s="91"/>
      <c r="GT86" s="91"/>
      <c r="GU86" s="91"/>
      <c r="GV86" s="91"/>
      <c r="GW86" s="91"/>
      <c r="GX86" s="91"/>
      <c r="GY86" s="91"/>
      <c r="GZ86" s="91"/>
      <c r="HA86" s="91"/>
      <c r="HB86" s="91"/>
      <c r="HC86" s="91"/>
      <c r="HD86" s="91"/>
      <c r="HE86" s="91"/>
      <c r="HF86" s="91"/>
      <c r="HG86" s="91"/>
      <c r="HH86" s="91"/>
      <c r="HI86" s="91"/>
      <c r="HJ86" s="91"/>
      <c r="HK86" s="91"/>
      <c r="HL86" s="91"/>
      <c r="HM86" s="91"/>
      <c r="HN86" s="91"/>
      <c r="HO86" s="91"/>
      <c r="HP86" s="91"/>
      <c r="HQ86" s="91"/>
      <c r="HR86" s="91"/>
      <c r="HS86" s="91"/>
      <c r="HT86" s="91"/>
      <c r="HU86" s="91"/>
      <c r="HV86" s="91"/>
      <c r="HW86" s="91"/>
      <c r="HX86" s="91"/>
      <c r="HY86" s="91"/>
      <c r="HZ86" s="91"/>
      <c r="IA86" s="91"/>
      <c r="IB86" s="91"/>
      <c r="IC86" s="91"/>
      <c r="ID86" s="91"/>
      <c r="IE86" s="91"/>
      <c r="IF86" s="91"/>
      <c r="IG86" s="91"/>
      <c r="IH86" s="91"/>
      <c r="II86" s="91"/>
      <c r="IJ86" s="91"/>
      <c r="IK86" s="91"/>
      <c r="IL86" s="91"/>
      <c r="IM86" s="91"/>
      <c r="IN86" s="91"/>
      <c r="IO86" s="91"/>
      <c r="IP86" s="91"/>
      <c r="IQ86" s="91"/>
      <c r="IR86" s="91"/>
      <c r="IS86" s="91"/>
      <c r="IT86" s="91"/>
      <c r="IU86" s="91"/>
    </row>
    <row r="87" s="42" customFormat="true" ht="40.5" spans="1:255">
      <c r="A87" s="62">
        <v>83</v>
      </c>
      <c r="B87" s="62" t="s">
        <v>104</v>
      </c>
      <c r="C87" s="63" t="s">
        <v>486</v>
      </c>
      <c r="D87" s="63" t="s">
        <v>37</v>
      </c>
      <c r="E87" s="63" t="s">
        <v>487</v>
      </c>
      <c r="F87" s="63">
        <v>15323891466</v>
      </c>
      <c r="G87" s="63" t="s">
        <v>28</v>
      </c>
      <c r="H87" s="69" t="s">
        <v>488</v>
      </c>
      <c r="I87" s="31" t="s">
        <v>489</v>
      </c>
      <c r="J87" s="63" t="s">
        <v>71</v>
      </c>
      <c r="K87" s="63" t="s">
        <v>473</v>
      </c>
      <c r="L87" s="63" t="s">
        <v>228</v>
      </c>
      <c r="M87" s="31" t="s">
        <v>490</v>
      </c>
      <c r="N87" s="63"/>
      <c r="O87" s="91"/>
      <c r="P87" s="40" t="e">
        <f ca="1">VLOOKUP(C87,'[1]企业科技特派员信息汇总表-318.9点'!$P$1:$X$65536,9,FALSE)</f>
        <v>#N/A</v>
      </c>
      <c r="Q87" s="40" t="e">
        <f ca="1">VLOOKUP(C87,'[1]企业科技特派团信息汇总表-318.9点'!$P$1:$Y$65536,10,FALSE)</f>
        <v>#N/A</v>
      </c>
      <c r="R87" s="40" t="e">
        <f ca="1">VLOOKUP($C87,[2]Sheet3!$B$1:$G$65536,6,FALSE)</f>
        <v>#N/A</v>
      </c>
      <c r="S87" s="40" t="e">
        <f ca="1">VLOOKUP($C87,[3]Sheet1!$C$1:$D$65536,2,FALSE)</f>
        <v>#N/A</v>
      </c>
      <c r="T87" s="40" t="e">
        <f ca="1">VLOOKUP($C87,[4]Sheet1!$B$1:$D$65536,3,FALSE)</f>
        <v>#N/A</v>
      </c>
      <c r="U87" s="91"/>
      <c r="V87" s="91"/>
      <c r="W87" s="91"/>
      <c r="X87" s="91"/>
      <c r="Y87" s="91"/>
      <c r="Z87" s="91"/>
      <c r="AA87" s="91"/>
      <c r="AB87" s="91"/>
      <c r="AC87" s="91"/>
      <c r="AD87" s="91"/>
      <c r="AE87" s="91"/>
      <c r="AF87" s="91"/>
      <c r="AG87" s="91"/>
      <c r="AH87" s="91"/>
      <c r="AI87" s="91"/>
      <c r="AJ87" s="91"/>
      <c r="AK87" s="91"/>
      <c r="AL87" s="91"/>
      <c r="AM87" s="91"/>
      <c r="AN87" s="91"/>
      <c r="AO87" s="91"/>
      <c r="AP87" s="91"/>
      <c r="AQ87" s="91"/>
      <c r="AR87" s="91"/>
      <c r="AS87" s="91"/>
      <c r="AT87" s="91"/>
      <c r="AU87" s="91"/>
      <c r="AV87" s="91"/>
      <c r="AW87" s="91"/>
      <c r="AX87" s="91"/>
      <c r="AY87" s="91"/>
      <c r="AZ87" s="91"/>
      <c r="BA87" s="91"/>
      <c r="BB87" s="91"/>
      <c r="BC87" s="91"/>
      <c r="BD87" s="91"/>
      <c r="BE87" s="91"/>
      <c r="BF87" s="91"/>
      <c r="BG87" s="91"/>
      <c r="BH87" s="91"/>
      <c r="BI87" s="91"/>
      <c r="BJ87" s="91"/>
      <c r="BK87" s="91"/>
      <c r="BL87" s="91"/>
      <c r="BM87" s="91"/>
      <c r="BN87" s="91"/>
      <c r="BO87" s="91"/>
      <c r="BP87" s="91"/>
      <c r="BQ87" s="91"/>
      <c r="BR87" s="91"/>
      <c r="BS87" s="91"/>
      <c r="BT87" s="91"/>
      <c r="BU87" s="91"/>
      <c r="BV87" s="91"/>
      <c r="BW87" s="91"/>
      <c r="BX87" s="91"/>
      <c r="BY87" s="91"/>
      <c r="BZ87" s="91"/>
      <c r="CA87" s="91"/>
      <c r="CB87" s="91"/>
      <c r="CC87" s="91"/>
      <c r="CD87" s="91"/>
      <c r="CE87" s="91"/>
      <c r="CF87" s="91"/>
      <c r="CG87" s="91"/>
      <c r="CH87" s="91"/>
      <c r="CI87" s="91"/>
      <c r="CJ87" s="91"/>
      <c r="CK87" s="91"/>
      <c r="CL87" s="91"/>
      <c r="CM87" s="91"/>
      <c r="CN87" s="91"/>
      <c r="CO87" s="91"/>
      <c r="CP87" s="91"/>
      <c r="CQ87" s="91"/>
      <c r="CR87" s="91"/>
      <c r="CS87" s="91"/>
      <c r="CT87" s="91"/>
      <c r="CU87" s="91"/>
      <c r="CV87" s="91"/>
      <c r="CW87" s="91"/>
      <c r="CX87" s="91"/>
      <c r="CY87" s="91"/>
      <c r="CZ87" s="91"/>
      <c r="DA87" s="91"/>
      <c r="DB87" s="91"/>
      <c r="DC87" s="91"/>
      <c r="DD87" s="91"/>
      <c r="DE87" s="91"/>
      <c r="DF87" s="91"/>
      <c r="DG87" s="91"/>
      <c r="DH87" s="91"/>
      <c r="DI87" s="91"/>
      <c r="DJ87" s="91"/>
      <c r="DK87" s="91"/>
      <c r="DL87" s="91"/>
      <c r="DM87" s="91"/>
      <c r="DN87" s="91"/>
      <c r="DO87" s="91"/>
      <c r="DP87" s="91"/>
      <c r="DQ87" s="91"/>
      <c r="DR87" s="91"/>
      <c r="DS87" s="91"/>
      <c r="DT87" s="91"/>
      <c r="DU87" s="91"/>
      <c r="DV87" s="91"/>
      <c r="DW87" s="91"/>
      <c r="DX87" s="91"/>
      <c r="DY87" s="91"/>
      <c r="DZ87" s="91"/>
      <c r="EA87" s="91"/>
      <c r="EB87" s="91"/>
      <c r="EC87" s="91"/>
      <c r="ED87" s="91"/>
      <c r="EE87" s="91"/>
      <c r="EF87" s="91"/>
      <c r="EG87" s="91"/>
      <c r="EH87" s="91"/>
      <c r="EI87" s="91"/>
      <c r="EJ87" s="91"/>
      <c r="EK87" s="91"/>
      <c r="EL87" s="91"/>
      <c r="EM87" s="91"/>
      <c r="EN87" s="91"/>
      <c r="EO87" s="91"/>
      <c r="EP87" s="91"/>
      <c r="EQ87" s="91"/>
      <c r="ER87" s="91"/>
      <c r="ES87" s="91"/>
      <c r="ET87" s="91"/>
      <c r="EU87" s="91"/>
      <c r="EV87" s="91"/>
      <c r="EW87" s="91"/>
      <c r="EX87" s="91"/>
      <c r="EY87" s="91"/>
      <c r="EZ87" s="91"/>
      <c r="FA87" s="91"/>
      <c r="FB87" s="91"/>
      <c r="FC87" s="91"/>
      <c r="FD87" s="91"/>
      <c r="FE87" s="91"/>
      <c r="FF87" s="91"/>
      <c r="FG87" s="91"/>
      <c r="FH87" s="91"/>
      <c r="FI87" s="91"/>
      <c r="FJ87" s="91"/>
      <c r="FK87" s="91"/>
      <c r="FL87" s="91"/>
      <c r="FM87" s="91"/>
      <c r="FN87" s="91"/>
      <c r="FO87" s="91"/>
      <c r="FP87" s="91"/>
      <c r="FQ87" s="91"/>
      <c r="FR87" s="91"/>
      <c r="FS87" s="91"/>
      <c r="FT87" s="91"/>
      <c r="FU87" s="91"/>
      <c r="FV87" s="91"/>
      <c r="FW87" s="91"/>
      <c r="FX87" s="91"/>
      <c r="FY87" s="91"/>
      <c r="FZ87" s="91"/>
      <c r="GA87" s="91"/>
      <c r="GB87" s="91"/>
      <c r="GC87" s="91"/>
      <c r="GD87" s="91"/>
      <c r="GE87" s="91"/>
      <c r="GF87" s="91"/>
      <c r="GG87" s="91"/>
      <c r="GH87" s="91"/>
      <c r="GI87" s="91"/>
      <c r="GJ87" s="91"/>
      <c r="GK87" s="91"/>
      <c r="GL87" s="91"/>
      <c r="GM87" s="91"/>
      <c r="GN87" s="91"/>
      <c r="GO87" s="91"/>
      <c r="GP87" s="91"/>
      <c r="GQ87" s="91"/>
      <c r="GR87" s="91"/>
      <c r="GS87" s="91"/>
      <c r="GT87" s="91"/>
      <c r="GU87" s="91"/>
      <c r="GV87" s="91"/>
      <c r="GW87" s="91"/>
      <c r="GX87" s="91"/>
      <c r="GY87" s="91"/>
      <c r="GZ87" s="91"/>
      <c r="HA87" s="91"/>
      <c r="HB87" s="91"/>
      <c r="HC87" s="91"/>
      <c r="HD87" s="91"/>
      <c r="HE87" s="91"/>
      <c r="HF87" s="91"/>
      <c r="HG87" s="91"/>
      <c r="HH87" s="91"/>
      <c r="HI87" s="91"/>
      <c r="HJ87" s="91"/>
      <c r="HK87" s="91"/>
      <c r="HL87" s="91"/>
      <c r="HM87" s="91"/>
      <c r="HN87" s="91"/>
      <c r="HO87" s="91"/>
      <c r="HP87" s="91"/>
      <c r="HQ87" s="91"/>
      <c r="HR87" s="91"/>
      <c r="HS87" s="91"/>
      <c r="HT87" s="91"/>
      <c r="HU87" s="91"/>
      <c r="HV87" s="91"/>
      <c r="HW87" s="91"/>
      <c r="HX87" s="91"/>
      <c r="HY87" s="91"/>
      <c r="HZ87" s="91"/>
      <c r="IA87" s="91"/>
      <c r="IB87" s="91"/>
      <c r="IC87" s="91"/>
      <c r="ID87" s="91"/>
      <c r="IE87" s="91"/>
      <c r="IF87" s="91"/>
      <c r="IG87" s="91"/>
      <c r="IH87" s="91"/>
      <c r="II87" s="91"/>
      <c r="IJ87" s="91"/>
      <c r="IK87" s="91"/>
      <c r="IL87" s="91"/>
      <c r="IM87" s="91"/>
      <c r="IN87" s="91"/>
      <c r="IO87" s="91"/>
      <c r="IP87" s="91"/>
      <c r="IQ87" s="91"/>
      <c r="IR87" s="91"/>
      <c r="IS87" s="91"/>
      <c r="IT87" s="91"/>
      <c r="IU87" s="91"/>
    </row>
    <row r="88" s="42" customFormat="true" ht="40.5" spans="1:255">
      <c r="A88" s="62">
        <v>84</v>
      </c>
      <c r="B88" s="63" t="s">
        <v>171</v>
      </c>
      <c r="C88" s="63" t="s">
        <v>491</v>
      </c>
      <c r="D88" s="63" t="s">
        <v>76</v>
      </c>
      <c r="E88" s="63" t="s">
        <v>492</v>
      </c>
      <c r="F88" s="63">
        <v>13627879350</v>
      </c>
      <c r="G88" s="63" t="s">
        <v>169</v>
      </c>
      <c r="H88" s="69" t="s">
        <v>493</v>
      </c>
      <c r="I88" s="31" t="s">
        <v>494</v>
      </c>
      <c r="J88" s="63" t="s">
        <v>71</v>
      </c>
      <c r="K88" s="63" t="s">
        <v>473</v>
      </c>
      <c r="L88" s="63" t="s">
        <v>216</v>
      </c>
      <c r="M88" s="31" t="s">
        <v>494</v>
      </c>
      <c r="N88" s="63"/>
      <c r="O88" s="91"/>
      <c r="P88" s="40" t="e">
        <f ca="1">VLOOKUP(C88,'[1]企业科技特派员信息汇总表-318.9点'!$P$1:$X$65536,9,FALSE)</f>
        <v>#N/A</v>
      </c>
      <c r="Q88" s="40" t="e">
        <f ca="1">VLOOKUP(C88,'[1]企业科技特派团信息汇总表-318.9点'!$P$1:$Y$65536,10,FALSE)</f>
        <v>#N/A</v>
      </c>
      <c r="R88" s="40" t="e">
        <f ca="1">VLOOKUP($C88,[2]Sheet3!$B$1:$G$65536,6,FALSE)</f>
        <v>#N/A</v>
      </c>
      <c r="S88" s="40" t="e">
        <f ca="1">VLOOKUP($C88,[3]Sheet1!$C$1:$D$65536,2,FALSE)</f>
        <v>#N/A</v>
      </c>
      <c r="T88" s="40" t="e">
        <f ca="1">VLOOKUP($C88,[4]Sheet1!$B$1:$D$65536,3,FALSE)</f>
        <v>#N/A</v>
      </c>
      <c r="U88" s="91"/>
      <c r="V88" s="91"/>
      <c r="W88" s="91"/>
      <c r="X88" s="91"/>
      <c r="Y88" s="91"/>
      <c r="Z88" s="91"/>
      <c r="AA88" s="91"/>
      <c r="AB88" s="91"/>
      <c r="AC88" s="91"/>
      <c r="AD88" s="91"/>
      <c r="AE88" s="91"/>
      <c r="AF88" s="91"/>
      <c r="AG88" s="91"/>
      <c r="AH88" s="91"/>
      <c r="AI88" s="91"/>
      <c r="AJ88" s="91"/>
      <c r="AK88" s="91"/>
      <c r="AL88" s="91"/>
      <c r="AM88" s="91"/>
      <c r="AN88" s="91"/>
      <c r="AO88" s="91"/>
      <c r="AP88" s="91"/>
      <c r="AQ88" s="91"/>
      <c r="AR88" s="91"/>
      <c r="AS88" s="91"/>
      <c r="AT88" s="91"/>
      <c r="AU88" s="91"/>
      <c r="AV88" s="91"/>
      <c r="AW88" s="91"/>
      <c r="AX88" s="91"/>
      <c r="AY88" s="91"/>
      <c r="AZ88" s="91"/>
      <c r="BA88" s="91"/>
      <c r="BB88" s="91"/>
      <c r="BC88" s="91"/>
      <c r="BD88" s="91"/>
      <c r="BE88" s="91"/>
      <c r="BF88" s="91"/>
      <c r="BG88" s="91"/>
      <c r="BH88" s="91"/>
      <c r="BI88" s="91"/>
      <c r="BJ88" s="91"/>
      <c r="BK88" s="91"/>
      <c r="BL88" s="91"/>
      <c r="BM88" s="91"/>
      <c r="BN88" s="91"/>
      <c r="BO88" s="91"/>
      <c r="BP88" s="91"/>
      <c r="BQ88" s="91"/>
      <c r="BR88" s="91"/>
      <c r="BS88" s="91"/>
      <c r="BT88" s="91"/>
      <c r="BU88" s="91"/>
      <c r="BV88" s="91"/>
      <c r="BW88" s="91"/>
      <c r="BX88" s="91"/>
      <c r="BY88" s="91"/>
      <c r="BZ88" s="91"/>
      <c r="CA88" s="91"/>
      <c r="CB88" s="91"/>
      <c r="CC88" s="91"/>
      <c r="CD88" s="91"/>
      <c r="CE88" s="91"/>
      <c r="CF88" s="91"/>
      <c r="CG88" s="91"/>
      <c r="CH88" s="91"/>
      <c r="CI88" s="91"/>
      <c r="CJ88" s="91"/>
      <c r="CK88" s="91"/>
      <c r="CL88" s="91"/>
      <c r="CM88" s="91"/>
      <c r="CN88" s="91"/>
      <c r="CO88" s="91"/>
      <c r="CP88" s="91"/>
      <c r="CQ88" s="91"/>
      <c r="CR88" s="91"/>
      <c r="CS88" s="91"/>
      <c r="CT88" s="91"/>
      <c r="CU88" s="91"/>
      <c r="CV88" s="91"/>
      <c r="CW88" s="91"/>
      <c r="CX88" s="91"/>
      <c r="CY88" s="91"/>
      <c r="CZ88" s="91"/>
      <c r="DA88" s="91"/>
      <c r="DB88" s="91"/>
      <c r="DC88" s="91"/>
      <c r="DD88" s="91"/>
      <c r="DE88" s="91"/>
      <c r="DF88" s="91"/>
      <c r="DG88" s="91"/>
      <c r="DH88" s="91"/>
      <c r="DI88" s="91"/>
      <c r="DJ88" s="91"/>
      <c r="DK88" s="91"/>
      <c r="DL88" s="91"/>
      <c r="DM88" s="91"/>
      <c r="DN88" s="91"/>
      <c r="DO88" s="91"/>
      <c r="DP88" s="91"/>
      <c r="DQ88" s="91"/>
      <c r="DR88" s="91"/>
      <c r="DS88" s="91"/>
      <c r="DT88" s="91"/>
      <c r="DU88" s="91"/>
      <c r="DV88" s="91"/>
      <c r="DW88" s="91"/>
      <c r="DX88" s="91"/>
      <c r="DY88" s="91"/>
      <c r="DZ88" s="91"/>
      <c r="EA88" s="91"/>
      <c r="EB88" s="91"/>
      <c r="EC88" s="91"/>
      <c r="ED88" s="91"/>
      <c r="EE88" s="91"/>
      <c r="EF88" s="91"/>
      <c r="EG88" s="91"/>
      <c r="EH88" s="91"/>
      <c r="EI88" s="91"/>
      <c r="EJ88" s="91"/>
      <c r="EK88" s="91"/>
      <c r="EL88" s="91"/>
      <c r="EM88" s="91"/>
      <c r="EN88" s="91"/>
      <c r="EO88" s="91"/>
      <c r="EP88" s="91"/>
      <c r="EQ88" s="91"/>
      <c r="ER88" s="91"/>
      <c r="ES88" s="91"/>
      <c r="ET88" s="91"/>
      <c r="EU88" s="91"/>
      <c r="EV88" s="91"/>
      <c r="EW88" s="91"/>
      <c r="EX88" s="91"/>
      <c r="EY88" s="91"/>
      <c r="EZ88" s="91"/>
      <c r="FA88" s="91"/>
      <c r="FB88" s="91"/>
      <c r="FC88" s="91"/>
      <c r="FD88" s="91"/>
      <c r="FE88" s="91"/>
      <c r="FF88" s="91"/>
      <c r="FG88" s="91"/>
      <c r="FH88" s="91"/>
      <c r="FI88" s="91"/>
      <c r="FJ88" s="91"/>
      <c r="FK88" s="91"/>
      <c r="FL88" s="91"/>
      <c r="FM88" s="91"/>
      <c r="FN88" s="91"/>
      <c r="FO88" s="91"/>
      <c r="FP88" s="91"/>
      <c r="FQ88" s="91"/>
      <c r="FR88" s="91"/>
      <c r="FS88" s="91"/>
      <c r="FT88" s="91"/>
      <c r="FU88" s="91"/>
      <c r="FV88" s="91"/>
      <c r="FW88" s="91"/>
      <c r="FX88" s="91"/>
      <c r="FY88" s="91"/>
      <c r="FZ88" s="91"/>
      <c r="GA88" s="91"/>
      <c r="GB88" s="91"/>
      <c r="GC88" s="91"/>
      <c r="GD88" s="91"/>
      <c r="GE88" s="91"/>
      <c r="GF88" s="91"/>
      <c r="GG88" s="91"/>
      <c r="GH88" s="91"/>
      <c r="GI88" s="91"/>
      <c r="GJ88" s="91"/>
      <c r="GK88" s="91"/>
      <c r="GL88" s="91"/>
      <c r="GM88" s="91"/>
      <c r="GN88" s="91"/>
      <c r="GO88" s="91"/>
      <c r="GP88" s="91"/>
      <c r="GQ88" s="91"/>
      <c r="GR88" s="91"/>
      <c r="GS88" s="91"/>
      <c r="GT88" s="91"/>
      <c r="GU88" s="91"/>
      <c r="GV88" s="91"/>
      <c r="GW88" s="91"/>
      <c r="GX88" s="91"/>
      <c r="GY88" s="91"/>
      <c r="GZ88" s="91"/>
      <c r="HA88" s="91"/>
      <c r="HB88" s="91"/>
      <c r="HC88" s="91"/>
      <c r="HD88" s="91"/>
      <c r="HE88" s="91"/>
      <c r="HF88" s="91"/>
      <c r="HG88" s="91"/>
      <c r="HH88" s="91"/>
      <c r="HI88" s="91"/>
      <c r="HJ88" s="91"/>
      <c r="HK88" s="91"/>
      <c r="HL88" s="91"/>
      <c r="HM88" s="91"/>
      <c r="HN88" s="91"/>
      <c r="HO88" s="91"/>
      <c r="HP88" s="91"/>
      <c r="HQ88" s="91"/>
      <c r="HR88" s="91"/>
      <c r="HS88" s="91"/>
      <c r="HT88" s="91"/>
      <c r="HU88" s="91"/>
      <c r="HV88" s="91"/>
      <c r="HW88" s="91"/>
      <c r="HX88" s="91"/>
      <c r="HY88" s="91"/>
      <c r="HZ88" s="91"/>
      <c r="IA88" s="91"/>
      <c r="IB88" s="91"/>
      <c r="IC88" s="91"/>
      <c r="ID88" s="91"/>
      <c r="IE88" s="91"/>
      <c r="IF88" s="91"/>
      <c r="IG88" s="91"/>
      <c r="IH88" s="91"/>
      <c r="II88" s="91"/>
      <c r="IJ88" s="91"/>
      <c r="IK88" s="91"/>
      <c r="IL88" s="91"/>
      <c r="IM88" s="91"/>
      <c r="IN88" s="91"/>
      <c r="IO88" s="91"/>
      <c r="IP88" s="91"/>
      <c r="IQ88" s="91"/>
      <c r="IR88" s="91"/>
      <c r="IS88" s="91"/>
      <c r="IT88" s="91"/>
      <c r="IU88" s="91"/>
    </row>
    <row r="89" s="42" customFormat="true" ht="67.5" spans="1:255">
      <c r="A89" s="62">
        <v>85</v>
      </c>
      <c r="B89" s="63" t="s">
        <v>171</v>
      </c>
      <c r="C89" s="63" t="s">
        <v>495</v>
      </c>
      <c r="D89" s="63" t="s">
        <v>37</v>
      </c>
      <c r="E89" s="63" t="s">
        <v>496</v>
      </c>
      <c r="F89" s="63">
        <v>15269100110</v>
      </c>
      <c r="G89" s="62" t="s">
        <v>83</v>
      </c>
      <c r="H89" s="69" t="s">
        <v>497</v>
      </c>
      <c r="I89" s="31" t="s">
        <v>498</v>
      </c>
      <c r="J89" s="63" t="s">
        <v>71</v>
      </c>
      <c r="K89" s="63" t="s">
        <v>499</v>
      </c>
      <c r="L89" s="63" t="s">
        <v>381</v>
      </c>
      <c r="M89" s="31" t="s">
        <v>500</v>
      </c>
      <c r="N89" s="63"/>
      <c r="O89" s="91"/>
      <c r="P89" s="40" t="e">
        <f ca="1">VLOOKUP(C89,'[1]企业科技特派员信息汇总表-318.9点'!$P$1:$X$65536,9,FALSE)</f>
        <v>#N/A</v>
      </c>
      <c r="Q89" s="40" t="e">
        <f ca="1">VLOOKUP(C89,'[1]企业科技特派团信息汇总表-318.9点'!$P$1:$Y$65536,10,FALSE)</f>
        <v>#N/A</v>
      </c>
      <c r="R89" s="40" t="e">
        <f ca="1">VLOOKUP($C89,[2]Sheet3!$B$1:$G$65536,6,FALSE)</f>
        <v>#N/A</v>
      </c>
      <c r="S89" s="40" t="e">
        <f ca="1">VLOOKUP($C89,[3]Sheet1!$C$1:$D$65536,2,FALSE)</f>
        <v>#N/A</v>
      </c>
      <c r="T89" s="40" t="e">
        <f ca="1">VLOOKUP($C89,[4]Sheet1!$B$1:$D$65536,3,FALSE)</f>
        <v>#N/A</v>
      </c>
      <c r="U89" s="91"/>
      <c r="V89" s="91"/>
      <c r="W89" s="91"/>
      <c r="X89" s="91"/>
      <c r="Y89" s="91"/>
      <c r="Z89" s="91"/>
      <c r="AA89" s="91"/>
      <c r="AB89" s="91"/>
      <c r="AC89" s="91"/>
      <c r="AD89" s="91"/>
      <c r="AE89" s="91"/>
      <c r="AF89" s="91"/>
      <c r="AG89" s="91"/>
      <c r="AH89" s="91"/>
      <c r="AI89" s="91"/>
      <c r="AJ89" s="91"/>
      <c r="AK89" s="91"/>
      <c r="AL89" s="91"/>
      <c r="AM89" s="91"/>
      <c r="AN89" s="91"/>
      <c r="AO89" s="91"/>
      <c r="AP89" s="91"/>
      <c r="AQ89" s="91"/>
      <c r="AR89" s="91"/>
      <c r="AS89" s="91"/>
      <c r="AT89" s="91"/>
      <c r="AU89" s="91"/>
      <c r="AV89" s="91"/>
      <c r="AW89" s="91"/>
      <c r="AX89" s="91"/>
      <c r="AY89" s="91"/>
      <c r="AZ89" s="91"/>
      <c r="BA89" s="91"/>
      <c r="BB89" s="91"/>
      <c r="BC89" s="91"/>
      <c r="BD89" s="91"/>
      <c r="BE89" s="91"/>
      <c r="BF89" s="91"/>
      <c r="BG89" s="91"/>
      <c r="BH89" s="91"/>
      <c r="BI89" s="91"/>
      <c r="BJ89" s="91"/>
      <c r="BK89" s="91"/>
      <c r="BL89" s="91"/>
      <c r="BM89" s="91"/>
      <c r="BN89" s="91"/>
      <c r="BO89" s="91"/>
      <c r="BP89" s="91"/>
      <c r="BQ89" s="91"/>
      <c r="BR89" s="91"/>
      <c r="BS89" s="91"/>
      <c r="BT89" s="91"/>
      <c r="BU89" s="91"/>
      <c r="BV89" s="91"/>
      <c r="BW89" s="91"/>
      <c r="BX89" s="91"/>
      <c r="BY89" s="91"/>
      <c r="BZ89" s="91"/>
      <c r="CA89" s="91"/>
      <c r="CB89" s="91"/>
      <c r="CC89" s="91"/>
      <c r="CD89" s="91"/>
      <c r="CE89" s="91"/>
      <c r="CF89" s="91"/>
      <c r="CG89" s="91"/>
      <c r="CH89" s="91"/>
      <c r="CI89" s="91"/>
      <c r="CJ89" s="91"/>
      <c r="CK89" s="91"/>
      <c r="CL89" s="91"/>
      <c r="CM89" s="91"/>
      <c r="CN89" s="91"/>
      <c r="CO89" s="91"/>
      <c r="CP89" s="91"/>
      <c r="CQ89" s="91"/>
      <c r="CR89" s="91"/>
      <c r="CS89" s="91"/>
      <c r="CT89" s="91"/>
      <c r="CU89" s="91"/>
      <c r="CV89" s="91"/>
      <c r="CW89" s="91"/>
      <c r="CX89" s="91"/>
      <c r="CY89" s="91"/>
      <c r="CZ89" s="91"/>
      <c r="DA89" s="91"/>
      <c r="DB89" s="91"/>
      <c r="DC89" s="91"/>
      <c r="DD89" s="91"/>
      <c r="DE89" s="91"/>
      <c r="DF89" s="91"/>
      <c r="DG89" s="91"/>
      <c r="DH89" s="91"/>
      <c r="DI89" s="91"/>
      <c r="DJ89" s="91"/>
      <c r="DK89" s="91"/>
      <c r="DL89" s="91"/>
      <c r="DM89" s="91"/>
      <c r="DN89" s="91"/>
      <c r="DO89" s="91"/>
      <c r="DP89" s="91"/>
      <c r="DQ89" s="91"/>
      <c r="DR89" s="91"/>
      <c r="DS89" s="91"/>
      <c r="DT89" s="91"/>
      <c r="DU89" s="91"/>
      <c r="DV89" s="91"/>
      <c r="DW89" s="91"/>
      <c r="DX89" s="91"/>
      <c r="DY89" s="91"/>
      <c r="DZ89" s="91"/>
      <c r="EA89" s="91"/>
      <c r="EB89" s="91"/>
      <c r="EC89" s="91"/>
      <c r="ED89" s="91"/>
      <c r="EE89" s="91"/>
      <c r="EF89" s="91"/>
      <c r="EG89" s="91"/>
      <c r="EH89" s="91"/>
      <c r="EI89" s="91"/>
      <c r="EJ89" s="91"/>
      <c r="EK89" s="91"/>
      <c r="EL89" s="91"/>
      <c r="EM89" s="91"/>
      <c r="EN89" s="91"/>
      <c r="EO89" s="91"/>
      <c r="EP89" s="91"/>
      <c r="EQ89" s="91"/>
      <c r="ER89" s="91"/>
      <c r="ES89" s="91"/>
      <c r="ET89" s="91"/>
      <c r="EU89" s="91"/>
      <c r="EV89" s="91"/>
      <c r="EW89" s="91"/>
      <c r="EX89" s="91"/>
      <c r="EY89" s="91"/>
      <c r="EZ89" s="91"/>
      <c r="FA89" s="91"/>
      <c r="FB89" s="91"/>
      <c r="FC89" s="91"/>
      <c r="FD89" s="91"/>
      <c r="FE89" s="91"/>
      <c r="FF89" s="91"/>
      <c r="FG89" s="91"/>
      <c r="FH89" s="91"/>
      <c r="FI89" s="91"/>
      <c r="FJ89" s="91"/>
      <c r="FK89" s="91"/>
      <c r="FL89" s="91"/>
      <c r="FM89" s="91"/>
      <c r="FN89" s="91"/>
      <c r="FO89" s="91"/>
      <c r="FP89" s="91"/>
      <c r="FQ89" s="91"/>
      <c r="FR89" s="91"/>
      <c r="FS89" s="91"/>
      <c r="FT89" s="91"/>
      <c r="FU89" s="91"/>
      <c r="FV89" s="91"/>
      <c r="FW89" s="91"/>
      <c r="FX89" s="91"/>
      <c r="FY89" s="91"/>
      <c r="FZ89" s="91"/>
      <c r="GA89" s="91"/>
      <c r="GB89" s="91"/>
      <c r="GC89" s="91"/>
      <c r="GD89" s="91"/>
      <c r="GE89" s="91"/>
      <c r="GF89" s="91"/>
      <c r="GG89" s="91"/>
      <c r="GH89" s="91"/>
      <c r="GI89" s="91"/>
      <c r="GJ89" s="91"/>
      <c r="GK89" s="91"/>
      <c r="GL89" s="91"/>
      <c r="GM89" s="91"/>
      <c r="GN89" s="91"/>
      <c r="GO89" s="91"/>
      <c r="GP89" s="91"/>
      <c r="GQ89" s="91"/>
      <c r="GR89" s="91"/>
      <c r="GS89" s="91"/>
      <c r="GT89" s="91"/>
      <c r="GU89" s="91"/>
      <c r="GV89" s="91"/>
      <c r="GW89" s="91"/>
      <c r="GX89" s="91"/>
      <c r="GY89" s="91"/>
      <c r="GZ89" s="91"/>
      <c r="HA89" s="91"/>
      <c r="HB89" s="91"/>
      <c r="HC89" s="91"/>
      <c r="HD89" s="91"/>
      <c r="HE89" s="91"/>
      <c r="HF89" s="91"/>
      <c r="HG89" s="91"/>
      <c r="HH89" s="91"/>
      <c r="HI89" s="91"/>
      <c r="HJ89" s="91"/>
      <c r="HK89" s="91"/>
      <c r="HL89" s="91"/>
      <c r="HM89" s="91"/>
      <c r="HN89" s="91"/>
      <c r="HO89" s="91"/>
      <c r="HP89" s="91"/>
      <c r="HQ89" s="91"/>
      <c r="HR89" s="91"/>
      <c r="HS89" s="91"/>
      <c r="HT89" s="91"/>
      <c r="HU89" s="91"/>
      <c r="HV89" s="91"/>
      <c r="HW89" s="91"/>
      <c r="HX89" s="91"/>
      <c r="HY89" s="91"/>
      <c r="HZ89" s="91"/>
      <c r="IA89" s="91"/>
      <c r="IB89" s="91"/>
      <c r="IC89" s="91"/>
      <c r="ID89" s="91"/>
      <c r="IE89" s="91"/>
      <c r="IF89" s="91"/>
      <c r="IG89" s="91"/>
      <c r="IH89" s="91"/>
      <c r="II89" s="91"/>
      <c r="IJ89" s="91"/>
      <c r="IK89" s="91"/>
      <c r="IL89" s="91"/>
      <c r="IM89" s="91"/>
      <c r="IN89" s="91"/>
      <c r="IO89" s="91"/>
      <c r="IP89" s="91"/>
      <c r="IQ89" s="91"/>
      <c r="IR89" s="91"/>
      <c r="IS89" s="91"/>
      <c r="IT89" s="91"/>
      <c r="IU89" s="91"/>
    </row>
    <row r="90" s="42" customFormat="true" ht="54" spans="1:255">
      <c r="A90" s="62">
        <v>86</v>
      </c>
      <c r="B90" s="63" t="s">
        <v>35</v>
      </c>
      <c r="C90" s="63" t="s">
        <v>501</v>
      </c>
      <c r="D90" s="63" t="s">
        <v>26</v>
      </c>
      <c r="E90" s="63" t="s">
        <v>502</v>
      </c>
      <c r="F90" s="63" t="s">
        <v>503</v>
      </c>
      <c r="G90" s="63" t="s">
        <v>83</v>
      </c>
      <c r="H90" s="69" t="s">
        <v>504</v>
      </c>
      <c r="I90" s="31" t="s">
        <v>505</v>
      </c>
      <c r="J90" s="63" t="s">
        <v>71</v>
      </c>
      <c r="K90" s="63" t="s">
        <v>506</v>
      </c>
      <c r="L90" s="63" t="s">
        <v>72</v>
      </c>
      <c r="M90" s="31" t="s">
        <v>507</v>
      </c>
      <c r="N90" s="63"/>
      <c r="O90" s="91"/>
      <c r="P90" s="40" t="e">
        <f ca="1">VLOOKUP(C90,'[1]企业科技特派员信息汇总表-318.9点'!$P$1:$X$65536,9,FALSE)</f>
        <v>#N/A</v>
      </c>
      <c r="Q90" s="40" t="e">
        <f ca="1">VLOOKUP(C90,'[1]企业科技特派团信息汇总表-318.9点'!$P$1:$Y$65536,10,FALSE)</f>
        <v>#N/A</v>
      </c>
      <c r="R90" s="40" t="e">
        <f ca="1">VLOOKUP($C90,[2]Sheet3!$B$1:$G$65536,6,FALSE)</f>
        <v>#N/A</v>
      </c>
      <c r="S90" s="40" t="e">
        <f ca="1">VLOOKUP($C90,[3]Sheet1!$C$1:$D$65536,2,FALSE)</f>
        <v>#N/A</v>
      </c>
      <c r="T90" s="40" t="e">
        <f ca="1">VLOOKUP($C90,[4]Sheet1!$B$1:$D$65536,3,FALSE)</f>
        <v>#N/A</v>
      </c>
      <c r="U90" s="91"/>
      <c r="V90" s="91"/>
      <c r="W90" s="91"/>
      <c r="X90" s="91"/>
      <c r="Y90" s="91"/>
      <c r="Z90" s="91"/>
      <c r="AA90" s="91"/>
      <c r="AB90" s="91"/>
      <c r="AC90" s="91"/>
      <c r="AD90" s="91"/>
      <c r="AE90" s="91"/>
      <c r="AF90" s="91"/>
      <c r="AG90" s="91"/>
      <c r="AH90" s="91"/>
      <c r="AI90" s="91"/>
      <c r="AJ90" s="91"/>
      <c r="AK90" s="91"/>
      <c r="AL90" s="91"/>
      <c r="AM90" s="91"/>
      <c r="AN90" s="91"/>
      <c r="AO90" s="91"/>
      <c r="AP90" s="91"/>
      <c r="AQ90" s="91"/>
      <c r="AR90" s="91"/>
      <c r="AS90" s="91"/>
      <c r="AT90" s="91"/>
      <c r="AU90" s="91"/>
      <c r="AV90" s="91"/>
      <c r="AW90" s="91"/>
      <c r="AX90" s="91"/>
      <c r="AY90" s="91"/>
      <c r="AZ90" s="91"/>
      <c r="BA90" s="91"/>
      <c r="BB90" s="91"/>
      <c r="BC90" s="91"/>
      <c r="BD90" s="91"/>
      <c r="BE90" s="91"/>
      <c r="BF90" s="91"/>
      <c r="BG90" s="91"/>
      <c r="BH90" s="91"/>
      <c r="BI90" s="91"/>
      <c r="BJ90" s="91"/>
      <c r="BK90" s="91"/>
      <c r="BL90" s="91"/>
      <c r="BM90" s="91"/>
      <c r="BN90" s="91"/>
      <c r="BO90" s="91"/>
      <c r="BP90" s="91"/>
      <c r="BQ90" s="91"/>
      <c r="BR90" s="91"/>
      <c r="BS90" s="91"/>
      <c r="BT90" s="91"/>
      <c r="BU90" s="91"/>
      <c r="BV90" s="91"/>
      <c r="BW90" s="91"/>
      <c r="BX90" s="91"/>
      <c r="BY90" s="91"/>
      <c r="BZ90" s="91"/>
      <c r="CA90" s="91"/>
      <c r="CB90" s="91"/>
      <c r="CC90" s="91"/>
      <c r="CD90" s="91"/>
      <c r="CE90" s="91"/>
      <c r="CF90" s="91"/>
      <c r="CG90" s="91"/>
      <c r="CH90" s="91"/>
      <c r="CI90" s="91"/>
      <c r="CJ90" s="91"/>
      <c r="CK90" s="91"/>
      <c r="CL90" s="91"/>
      <c r="CM90" s="91"/>
      <c r="CN90" s="91"/>
      <c r="CO90" s="91"/>
      <c r="CP90" s="91"/>
      <c r="CQ90" s="91"/>
      <c r="CR90" s="91"/>
      <c r="CS90" s="91"/>
      <c r="CT90" s="91"/>
      <c r="CU90" s="91"/>
      <c r="CV90" s="91"/>
      <c r="CW90" s="91"/>
      <c r="CX90" s="91"/>
      <c r="CY90" s="91"/>
      <c r="CZ90" s="91"/>
      <c r="DA90" s="91"/>
      <c r="DB90" s="91"/>
      <c r="DC90" s="91"/>
      <c r="DD90" s="91"/>
      <c r="DE90" s="91"/>
      <c r="DF90" s="91"/>
      <c r="DG90" s="91"/>
      <c r="DH90" s="91"/>
      <c r="DI90" s="91"/>
      <c r="DJ90" s="91"/>
      <c r="DK90" s="91"/>
      <c r="DL90" s="91"/>
      <c r="DM90" s="91"/>
      <c r="DN90" s="91"/>
      <c r="DO90" s="91"/>
      <c r="DP90" s="91"/>
      <c r="DQ90" s="91"/>
      <c r="DR90" s="91"/>
      <c r="DS90" s="91"/>
      <c r="DT90" s="91"/>
      <c r="DU90" s="91"/>
      <c r="DV90" s="91"/>
      <c r="DW90" s="91"/>
      <c r="DX90" s="91"/>
      <c r="DY90" s="91"/>
      <c r="DZ90" s="91"/>
      <c r="EA90" s="91"/>
      <c r="EB90" s="91"/>
      <c r="EC90" s="91"/>
      <c r="ED90" s="91"/>
      <c r="EE90" s="91"/>
      <c r="EF90" s="91"/>
      <c r="EG90" s="91"/>
      <c r="EH90" s="91"/>
      <c r="EI90" s="91"/>
      <c r="EJ90" s="91"/>
      <c r="EK90" s="91"/>
      <c r="EL90" s="91"/>
      <c r="EM90" s="91"/>
      <c r="EN90" s="91"/>
      <c r="EO90" s="91"/>
      <c r="EP90" s="91"/>
      <c r="EQ90" s="91"/>
      <c r="ER90" s="91"/>
      <c r="ES90" s="91"/>
      <c r="ET90" s="91"/>
      <c r="EU90" s="91"/>
      <c r="EV90" s="91"/>
      <c r="EW90" s="91"/>
      <c r="EX90" s="91"/>
      <c r="EY90" s="91"/>
      <c r="EZ90" s="91"/>
      <c r="FA90" s="91"/>
      <c r="FB90" s="91"/>
      <c r="FC90" s="91"/>
      <c r="FD90" s="91"/>
      <c r="FE90" s="91"/>
      <c r="FF90" s="91"/>
      <c r="FG90" s="91"/>
      <c r="FH90" s="91"/>
      <c r="FI90" s="91"/>
      <c r="FJ90" s="91"/>
      <c r="FK90" s="91"/>
      <c r="FL90" s="91"/>
      <c r="FM90" s="91"/>
      <c r="FN90" s="91"/>
      <c r="FO90" s="91"/>
      <c r="FP90" s="91"/>
      <c r="FQ90" s="91"/>
      <c r="FR90" s="91"/>
      <c r="FS90" s="91"/>
      <c r="FT90" s="91"/>
      <c r="FU90" s="91"/>
      <c r="FV90" s="91"/>
      <c r="FW90" s="91"/>
      <c r="FX90" s="91"/>
      <c r="FY90" s="91"/>
      <c r="FZ90" s="91"/>
      <c r="GA90" s="91"/>
      <c r="GB90" s="91"/>
      <c r="GC90" s="91"/>
      <c r="GD90" s="91"/>
      <c r="GE90" s="91"/>
      <c r="GF90" s="91"/>
      <c r="GG90" s="91"/>
      <c r="GH90" s="91"/>
      <c r="GI90" s="91"/>
      <c r="GJ90" s="91"/>
      <c r="GK90" s="91"/>
      <c r="GL90" s="91"/>
      <c r="GM90" s="91"/>
      <c r="GN90" s="91"/>
      <c r="GO90" s="91"/>
      <c r="GP90" s="91"/>
      <c r="GQ90" s="91"/>
      <c r="GR90" s="91"/>
      <c r="GS90" s="91"/>
      <c r="GT90" s="91"/>
      <c r="GU90" s="91"/>
      <c r="GV90" s="91"/>
      <c r="GW90" s="91"/>
      <c r="GX90" s="91"/>
      <c r="GY90" s="91"/>
      <c r="GZ90" s="91"/>
      <c r="HA90" s="91"/>
      <c r="HB90" s="91"/>
      <c r="HC90" s="91"/>
      <c r="HD90" s="91"/>
      <c r="HE90" s="91"/>
      <c r="HF90" s="91"/>
      <c r="HG90" s="91"/>
      <c r="HH90" s="91"/>
      <c r="HI90" s="91"/>
      <c r="HJ90" s="91"/>
      <c r="HK90" s="91"/>
      <c r="HL90" s="91"/>
      <c r="HM90" s="91"/>
      <c r="HN90" s="91"/>
      <c r="HO90" s="91"/>
      <c r="HP90" s="91"/>
      <c r="HQ90" s="91"/>
      <c r="HR90" s="91"/>
      <c r="HS90" s="91"/>
      <c r="HT90" s="91"/>
      <c r="HU90" s="91"/>
      <c r="HV90" s="91"/>
      <c r="HW90" s="91"/>
      <c r="HX90" s="91"/>
      <c r="HY90" s="91"/>
      <c r="HZ90" s="91"/>
      <c r="IA90" s="91"/>
      <c r="IB90" s="91"/>
      <c r="IC90" s="91"/>
      <c r="ID90" s="91"/>
      <c r="IE90" s="91"/>
      <c r="IF90" s="91"/>
      <c r="IG90" s="91"/>
      <c r="IH90" s="91"/>
      <c r="II90" s="91"/>
      <c r="IJ90" s="91"/>
      <c r="IK90" s="91"/>
      <c r="IL90" s="91"/>
      <c r="IM90" s="91"/>
      <c r="IN90" s="91"/>
      <c r="IO90" s="91"/>
      <c r="IP90" s="91"/>
      <c r="IQ90" s="91"/>
      <c r="IR90" s="91"/>
      <c r="IS90" s="91"/>
      <c r="IT90" s="91"/>
      <c r="IU90" s="91"/>
    </row>
    <row r="91" s="42" customFormat="true" ht="27" spans="1:255">
      <c r="A91" s="62">
        <v>87</v>
      </c>
      <c r="B91" s="63" t="s">
        <v>66</v>
      </c>
      <c r="C91" s="63" t="s">
        <v>508</v>
      </c>
      <c r="D91" s="63" t="s">
        <v>37</v>
      </c>
      <c r="E91" s="63" t="s">
        <v>509</v>
      </c>
      <c r="F91" s="70">
        <v>15877270233</v>
      </c>
      <c r="G91" s="63" t="s">
        <v>139</v>
      </c>
      <c r="H91" s="69" t="s">
        <v>510</v>
      </c>
      <c r="I91" s="31" t="s">
        <v>511</v>
      </c>
      <c r="J91" s="63" t="s">
        <v>71</v>
      </c>
      <c r="K91" s="63" t="s">
        <v>506</v>
      </c>
      <c r="L91" s="63"/>
      <c r="M91" s="31" t="s">
        <v>512</v>
      </c>
      <c r="N91" s="63"/>
      <c r="O91" s="91"/>
      <c r="P91" s="40" t="e">
        <f ca="1">VLOOKUP(C91,'[1]企业科技特派员信息汇总表-318.9点'!$P$1:$X$65536,9,FALSE)</f>
        <v>#N/A</v>
      </c>
      <c r="Q91" s="40" t="e">
        <f ca="1">VLOOKUP(C91,'[1]企业科技特派团信息汇总表-318.9点'!$P$1:$Y$65536,10,FALSE)</f>
        <v>#N/A</v>
      </c>
      <c r="R91" s="40" t="e">
        <f ca="1">VLOOKUP($C91,[2]Sheet3!$B$1:$G$65536,6,FALSE)</f>
        <v>#N/A</v>
      </c>
      <c r="S91" s="40" t="e">
        <f ca="1">VLOOKUP($C91,[3]Sheet1!$C$1:$D$65536,2,FALSE)</f>
        <v>#N/A</v>
      </c>
      <c r="T91" s="40" t="e">
        <f ca="1">VLOOKUP($C91,[4]Sheet1!$B$1:$D$65536,3,FALSE)</f>
        <v>#N/A</v>
      </c>
      <c r="U91" s="91"/>
      <c r="V91" s="91"/>
      <c r="W91" s="91"/>
      <c r="X91" s="91"/>
      <c r="Y91" s="91"/>
      <c r="Z91" s="91"/>
      <c r="AA91" s="91"/>
      <c r="AB91" s="91"/>
      <c r="AC91" s="91"/>
      <c r="AD91" s="91"/>
      <c r="AE91" s="91"/>
      <c r="AF91" s="91"/>
      <c r="AG91" s="91"/>
      <c r="AH91" s="91"/>
      <c r="AI91" s="91"/>
      <c r="AJ91" s="91"/>
      <c r="AK91" s="91"/>
      <c r="AL91" s="91"/>
      <c r="AM91" s="91"/>
      <c r="AN91" s="91"/>
      <c r="AO91" s="91"/>
      <c r="AP91" s="91"/>
      <c r="AQ91" s="91"/>
      <c r="AR91" s="91"/>
      <c r="AS91" s="91"/>
      <c r="AT91" s="91"/>
      <c r="AU91" s="91"/>
      <c r="AV91" s="91"/>
      <c r="AW91" s="91"/>
      <c r="AX91" s="91"/>
      <c r="AY91" s="91"/>
      <c r="AZ91" s="91"/>
      <c r="BA91" s="91"/>
      <c r="BB91" s="91"/>
      <c r="BC91" s="91"/>
      <c r="BD91" s="91"/>
      <c r="BE91" s="91"/>
      <c r="BF91" s="91"/>
      <c r="BG91" s="91"/>
      <c r="BH91" s="91"/>
      <c r="BI91" s="91"/>
      <c r="BJ91" s="91"/>
      <c r="BK91" s="91"/>
      <c r="BL91" s="91"/>
      <c r="BM91" s="91"/>
      <c r="BN91" s="91"/>
      <c r="BO91" s="91"/>
      <c r="BP91" s="91"/>
      <c r="BQ91" s="91"/>
      <c r="BR91" s="91"/>
      <c r="BS91" s="91"/>
      <c r="BT91" s="91"/>
      <c r="BU91" s="91"/>
      <c r="BV91" s="91"/>
      <c r="BW91" s="91"/>
      <c r="BX91" s="91"/>
      <c r="BY91" s="91"/>
      <c r="BZ91" s="91"/>
      <c r="CA91" s="91"/>
      <c r="CB91" s="91"/>
      <c r="CC91" s="91"/>
      <c r="CD91" s="91"/>
      <c r="CE91" s="91"/>
      <c r="CF91" s="91"/>
      <c r="CG91" s="91"/>
      <c r="CH91" s="91"/>
      <c r="CI91" s="91"/>
      <c r="CJ91" s="91"/>
      <c r="CK91" s="91"/>
      <c r="CL91" s="91"/>
      <c r="CM91" s="91"/>
      <c r="CN91" s="91"/>
      <c r="CO91" s="91"/>
      <c r="CP91" s="91"/>
      <c r="CQ91" s="91"/>
      <c r="CR91" s="91"/>
      <c r="CS91" s="91"/>
      <c r="CT91" s="91"/>
      <c r="CU91" s="91"/>
      <c r="CV91" s="91"/>
      <c r="CW91" s="91"/>
      <c r="CX91" s="91"/>
      <c r="CY91" s="91"/>
      <c r="CZ91" s="91"/>
      <c r="DA91" s="91"/>
      <c r="DB91" s="91"/>
      <c r="DC91" s="91"/>
      <c r="DD91" s="91"/>
      <c r="DE91" s="91"/>
      <c r="DF91" s="91"/>
      <c r="DG91" s="91"/>
      <c r="DH91" s="91"/>
      <c r="DI91" s="91"/>
      <c r="DJ91" s="91"/>
      <c r="DK91" s="91"/>
      <c r="DL91" s="91"/>
      <c r="DM91" s="91"/>
      <c r="DN91" s="91"/>
      <c r="DO91" s="91"/>
      <c r="DP91" s="91"/>
      <c r="DQ91" s="91"/>
      <c r="DR91" s="91"/>
      <c r="DS91" s="91"/>
      <c r="DT91" s="91"/>
      <c r="DU91" s="91"/>
      <c r="DV91" s="91"/>
      <c r="DW91" s="91"/>
      <c r="DX91" s="91"/>
      <c r="DY91" s="91"/>
      <c r="DZ91" s="91"/>
      <c r="EA91" s="91"/>
      <c r="EB91" s="91"/>
      <c r="EC91" s="91"/>
      <c r="ED91" s="91"/>
      <c r="EE91" s="91"/>
      <c r="EF91" s="91"/>
      <c r="EG91" s="91"/>
      <c r="EH91" s="91"/>
      <c r="EI91" s="91"/>
      <c r="EJ91" s="91"/>
      <c r="EK91" s="91"/>
      <c r="EL91" s="91"/>
      <c r="EM91" s="91"/>
      <c r="EN91" s="91"/>
      <c r="EO91" s="91"/>
      <c r="EP91" s="91"/>
      <c r="EQ91" s="91"/>
      <c r="ER91" s="91"/>
      <c r="ES91" s="91"/>
      <c r="ET91" s="91"/>
      <c r="EU91" s="91"/>
      <c r="EV91" s="91"/>
      <c r="EW91" s="91"/>
      <c r="EX91" s="91"/>
      <c r="EY91" s="91"/>
      <c r="EZ91" s="91"/>
      <c r="FA91" s="91"/>
      <c r="FB91" s="91"/>
      <c r="FC91" s="91"/>
      <c r="FD91" s="91"/>
      <c r="FE91" s="91"/>
      <c r="FF91" s="91"/>
      <c r="FG91" s="91"/>
      <c r="FH91" s="91"/>
      <c r="FI91" s="91"/>
      <c r="FJ91" s="91"/>
      <c r="FK91" s="91"/>
      <c r="FL91" s="91"/>
      <c r="FM91" s="91"/>
      <c r="FN91" s="91"/>
      <c r="FO91" s="91"/>
      <c r="FP91" s="91"/>
      <c r="FQ91" s="91"/>
      <c r="FR91" s="91"/>
      <c r="FS91" s="91"/>
      <c r="FT91" s="91"/>
      <c r="FU91" s="91"/>
      <c r="FV91" s="91"/>
      <c r="FW91" s="91"/>
      <c r="FX91" s="91"/>
      <c r="FY91" s="91"/>
      <c r="FZ91" s="91"/>
      <c r="GA91" s="91"/>
      <c r="GB91" s="91"/>
      <c r="GC91" s="91"/>
      <c r="GD91" s="91"/>
      <c r="GE91" s="91"/>
      <c r="GF91" s="91"/>
      <c r="GG91" s="91"/>
      <c r="GH91" s="91"/>
      <c r="GI91" s="91"/>
      <c r="GJ91" s="91"/>
      <c r="GK91" s="91"/>
      <c r="GL91" s="91"/>
      <c r="GM91" s="91"/>
      <c r="GN91" s="91"/>
      <c r="GO91" s="91"/>
      <c r="GP91" s="91"/>
      <c r="GQ91" s="91"/>
      <c r="GR91" s="91"/>
      <c r="GS91" s="91"/>
      <c r="GT91" s="91"/>
      <c r="GU91" s="91"/>
      <c r="GV91" s="91"/>
      <c r="GW91" s="91"/>
      <c r="GX91" s="91"/>
      <c r="GY91" s="91"/>
      <c r="GZ91" s="91"/>
      <c r="HA91" s="91"/>
      <c r="HB91" s="91"/>
      <c r="HC91" s="91"/>
      <c r="HD91" s="91"/>
      <c r="HE91" s="91"/>
      <c r="HF91" s="91"/>
      <c r="HG91" s="91"/>
      <c r="HH91" s="91"/>
      <c r="HI91" s="91"/>
      <c r="HJ91" s="91"/>
      <c r="HK91" s="91"/>
      <c r="HL91" s="91"/>
      <c r="HM91" s="91"/>
      <c r="HN91" s="91"/>
      <c r="HO91" s="91"/>
      <c r="HP91" s="91"/>
      <c r="HQ91" s="91"/>
      <c r="HR91" s="91"/>
      <c r="HS91" s="91"/>
      <c r="HT91" s="91"/>
      <c r="HU91" s="91"/>
      <c r="HV91" s="91"/>
      <c r="HW91" s="91"/>
      <c r="HX91" s="91"/>
      <c r="HY91" s="91"/>
      <c r="HZ91" s="91"/>
      <c r="IA91" s="91"/>
      <c r="IB91" s="91"/>
      <c r="IC91" s="91"/>
      <c r="ID91" s="91"/>
      <c r="IE91" s="91"/>
      <c r="IF91" s="91"/>
      <c r="IG91" s="91"/>
      <c r="IH91" s="91"/>
      <c r="II91" s="91"/>
      <c r="IJ91" s="91"/>
      <c r="IK91" s="91"/>
      <c r="IL91" s="91"/>
      <c r="IM91" s="91"/>
      <c r="IN91" s="91"/>
      <c r="IO91" s="91"/>
      <c r="IP91" s="91"/>
      <c r="IQ91" s="91"/>
      <c r="IR91" s="91"/>
      <c r="IS91" s="91"/>
      <c r="IT91" s="91"/>
      <c r="IU91" s="91"/>
    </row>
    <row r="92" s="42" customFormat="true" ht="40.5" spans="1:255">
      <c r="A92" s="62">
        <v>88</v>
      </c>
      <c r="B92" s="63" t="s">
        <v>35</v>
      </c>
      <c r="C92" s="63" t="s">
        <v>513</v>
      </c>
      <c r="D92" s="63" t="s">
        <v>37</v>
      </c>
      <c r="E92" s="63" t="s">
        <v>514</v>
      </c>
      <c r="F92" s="63">
        <v>15278359205</v>
      </c>
      <c r="G92" s="63" t="s">
        <v>83</v>
      </c>
      <c r="H92" s="69" t="s">
        <v>515</v>
      </c>
      <c r="I92" s="31" t="s">
        <v>516</v>
      </c>
      <c r="J92" s="63" t="s">
        <v>71</v>
      </c>
      <c r="K92" s="63" t="s">
        <v>506</v>
      </c>
      <c r="L92" s="63"/>
      <c r="M92" s="31" t="s">
        <v>517</v>
      </c>
      <c r="N92" s="63"/>
      <c r="O92" s="91"/>
      <c r="P92" s="40" t="e">
        <f ca="1">VLOOKUP(C92,'[1]企业科技特派员信息汇总表-318.9点'!$P$1:$X$65536,9,FALSE)</f>
        <v>#N/A</v>
      </c>
      <c r="Q92" s="40" t="e">
        <f ca="1">VLOOKUP(C92,'[1]企业科技特派团信息汇总表-318.9点'!$P$1:$Y$65536,10,FALSE)</f>
        <v>#N/A</v>
      </c>
      <c r="R92" s="40" t="e">
        <f ca="1">VLOOKUP($C92,[2]Sheet3!$B$1:$G$65536,6,FALSE)</f>
        <v>#N/A</v>
      </c>
      <c r="S92" s="40" t="e">
        <f ca="1">VLOOKUP($C92,[3]Sheet1!$C$1:$D$65536,2,FALSE)</f>
        <v>#N/A</v>
      </c>
      <c r="T92" s="40" t="e">
        <f ca="1">VLOOKUP($C92,[4]Sheet1!$B$1:$D$65536,3,FALSE)</f>
        <v>#N/A</v>
      </c>
      <c r="U92" s="91"/>
      <c r="V92" s="91"/>
      <c r="W92" s="91"/>
      <c r="X92" s="91"/>
      <c r="Y92" s="91"/>
      <c r="Z92" s="91"/>
      <c r="AA92" s="91"/>
      <c r="AB92" s="91"/>
      <c r="AC92" s="91"/>
      <c r="AD92" s="91"/>
      <c r="AE92" s="91"/>
      <c r="AF92" s="91"/>
      <c r="AG92" s="91"/>
      <c r="AH92" s="91"/>
      <c r="AI92" s="91"/>
      <c r="AJ92" s="91"/>
      <c r="AK92" s="91"/>
      <c r="AL92" s="91"/>
      <c r="AM92" s="91"/>
      <c r="AN92" s="91"/>
      <c r="AO92" s="91"/>
      <c r="AP92" s="91"/>
      <c r="AQ92" s="91"/>
      <c r="AR92" s="91"/>
      <c r="AS92" s="91"/>
      <c r="AT92" s="91"/>
      <c r="AU92" s="91"/>
      <c r="AV92" s="91"/>
      <c r="AW92" s="91"/>
      <c r="AX92" s="91"/>
      <c r="AY92" s="91"/>
      <c r="AZ92" s="91"/>
      <c r="BA92" s="91"/>
      <c r="BB92" s="91"/>
      <c r="BC92" s="91"/>
      <c r="BD92" s="91"/>
      <c r="BE92" s="91"/>
      <c r="BF92" s="91"/>
      <c r="BG92" s="91"/>
      <c r="BH92" s="91"/>
      <c r="BI92" s="91"/>
      <c r="BJ92" s="91"/>
      <c r="BK92" s="91"/>
      <c r="BL92" s="91"/>
      <c r="BM92" s="91"/>
      <c r="BN92" s="91"/>
      <c r="BO92" s="91"/>
      <c r="BP92" s="91"/>
      <c r="BQ92" s="91"/>
      <c r="BR92" s="91"/>
      <c r="BS92" s="91"/>
      <c r="BT92" s="91"/>
      <c r="BU92" s="91"/>
      <c r="BV92" s="91"/>
      <c r="BW92" s="91"/>
      <c r="BX92" s="91"/>
      <c r="BY92" s="91"/>
      <c r="BZ92" s="91"/>
      <c r="CA92" s="91"/>
      <c r="CB92" s="91"/>
      <c r="CC92" s="91"/>
      <c r="CD92" s="91"/>
      <c r="CE92" s="91"/>
      <c r="CF92" s="91"/>
      <c r="CG92" s="91"/>
      <c r="CH92" s="91"/>
      <c r="CI92" s="91"/>
      <c r="CJ92" s="91"/>
      <c r="CK92" s="91"/>
      <c r="CL92" s="91"/>
      <c r="CM92" s="91"/>
      <c r="CN92" s="91"/>
      <c r="CO92" s="91"/>
      <c r="CP92" s="91"/>
      <c r="CQ92" s="91"/>
      <c r="CR92" s="91"/>
      <c r="CS92" s="91"/>
      <c r="CT92" s="91"/>
      <c r="CU92" s="91"/>
      <c r="CV92" s="91"/>
      <c r="CW92" s="91"/>
      <c r="CX92" s="91"/>
      <c r="CY92" s="91"/>
      <c r="CZ92" s="91"/>
      <c r="DA92" s="91"/>
      <c r="DB92" s="91"/>
      <c r="DC92" s="91"/>
      <c r="DD92" s="91"/>
      <c r="DE92" s="91"/>
      <c r="DF92" s="91"/>
      <c r="DG92" s="91"/>
      <c r="DH92" s="91"/>
      <c r="DI92" s="91"/>
      <c r="DJ92" s="91"/>
      <c r="DK92" s="91"/>
      <c r="DL92" s="91"/>
      <c r="DM92" s="91"/>
      <c r="DN92" s="91"/>
      <c r="DO92" s="91"/>
      <c r="DP92" s="91"/>
      <c r="DQ92" s="91"/>
      <c r="DR92" s="91"/>
      <c r="DS92" s="91"/>
      <c r="DT92" s="91"/>
      <c r="DU92" s="91"/>
      <c r="DV92" s="91"/>
      <c r="DW92" s="91"/>
      <c r="DX92" s="91"/>
      <c r="DY92" s="91"/>
      <c r="DZ92" s="91"/>
      <c r="EA92" s="91"/>
      <c r="EB92" s="91"/>
      <c r="EC92" s="91"/>
      <c r="ED92" s="91"/>
      <c r="EE92" s="91"/>
      <c r="EF92" s="91"/>
      <c r="EG92" s="91"/>
      <c r="EH92" s="91"/>
      <c r="EI92" s="91"/>
      <c r="EJ92" s="91"/>
      <c r="EK92" s="91"/>
      <c r="EL92" s="91"/>
      <c r="EM92" s="91"/>
      <c r="EN92" s="91"/>
      <c r="EO92" s="91"/>
      <c r="EP92" s="91"/>
      <c r="EQ92" s="91"/>
      <c r="ER92" s="91"/>
      <c r="ES92" s="91"/>
      <c r="ET92" s="91"/>
      <c r="EU92" s="91"/>
      <c r="EV92" s="91"/>
      <c r="EW92" s="91"/>
      <c r="EX92" s="91"/>
      <c r="EY92" s="91"/>
      <c r="EZ92" s="91"/>
      <c r="FA92" s="91"/>
      <c r="FB92" s="91"/>
      <c r="FC92" s="91"/>
      <c r="FD92" s="91"/>
      <c r="FE92" s="91"/>
      <c r="FF92" s="91"/>
      <c r="FG92" s="91"/>
      <c r="FH92" s="91"/>
      <c r="FI92" s="91"/>
      <c r="FJ92" s="91"/>
      <c r="FK92" s="91"/>
      <c r="FL92" s="91"/>
      <c r="FM92" s="91"/>
      <c r="FN92" s="91"/>
      <c r="FO92" s="91"/>
      <c r="FP92" s="91"/>
      <c r="FQ92" s="91"/>
      <c r="FR92" s="91"/>
      <c r="FS92" s="91"/>
      <c r="FT92" s="91"/>
      <c r="FU92" s="91"/>
      <c r="FV92" s="91"/>
      <c r="FW92" s="91"/>
      <c r="FX92" s="91"/>
      <c r="FY92" s="91"/>
      <c r="FZ92" s="91"/>
      <c r="GA92" s="91"/>
      <c r="GB92" s="91"/>
      <c r="GC92" s="91"/>
      <c r="GD92" s="91"/>
      <c r="GE92" s="91"/>
      <c r="GF92" s="91"/>
      <c r="GG92" s="91"/>
      <c r="GH92" s="91"/>
      <c r="GI92" s="91"/>
      <c r="GJ92" s="91"/>
      <c r="GK92" s="91"/>
      <c r="GL92" s="91"/>
      <c r="GM92" s="91"/>
      <c r="GN92" s="91"/>
      <c r="GO92" s="91"/>
      <c r="GP92" s="91"/>
      <c r="GQ92" s="91"/>
      <c r="GR92" s="91"/>
      <c r="GS92" s="91"/>
      <c r="GT92" s="91"/>
      <c r="GU92" s="91"/>
      <c r="GV92" s="91"/>
      <c r="GW92" s="91"/>
      <c r="GX92" s="91"/>
      <c r="GY92" s="91"/>
      <c r="GZ92" s="91"/>
      <c r="HA92" s="91"/>
      <c r="HB92" s="91"/>
      <c r="HC92" s="91"/>
      <c r="HD92" s="91"/>
      <c r="HE92" s="91"/>
      <c r="HF92" s="91"/>
      <c r="HG92" s="91"/>
      <c r="HH92" s="91"/>
      <c r="HI92" s="91"/>
      <c r="HJ92" s="91"/>
      <c r="HK92" s="91"/>
      <c r="HL92" s="91"/>
      <c r="HM92" s="91"/>
      <c r="HN92" s="91"/>
      <c r="HO92" s="91"/>
      <c r="HP92" s="91"/>
      <c r="HQ92" s="91"/>
      <c r="HR92" s="91"/>
      <c r="HS92" s="91"/>
      <c r="HT92" s="91"/>
      <c r="HU92" s="91"/>
      <c r="HV92" s="91"/>
      <c r="HW92" s="91"/>
      <c r="HX92" s="91"/>
      <c r="HY92" s="91"/>
      <c r="HZ92" s="91"/>
      <c r="IA92" s="91"/>
      <c r="IB92" s="91"/>
      <c r="IC92" s="91"/>
      <c r="ID92" s="91"/>
      <c r="IE92" s="91"/>
      <c r="IF92" s="91"/>
      <c r="IG92" s="91"/>
      <c r="IH92" s="91"/>
      <c r="II92" s="91"/>
      <c r="IJ92" s="91"/>
      <c r="IK92" s="91"/>
      <c r="IL92" s="91"/>
      <c r="IM92" s="91"/>
      <c r="IN92" s="91"/>
      <c r="IO92" s="91"/>
      <c r="IP92" s="91"/>
      <c r="IQ92" s="91"/>
      <c r="IR92" s="91"/>
      <c r="IS92" s="91"/>
      <c r="IT92" s="91"/>
      <c r="IU92" s="91"/>
    </row>
    <row r="93" s="42" customFormat="true" ht="40.5" spans="1:255">
      <c r="A93" s="62">
        <v>89</v>
      </c>
      <c r="B93" s="64" t="s">
        <v>91</v>
      </c>
      <c r="C93" s="63" t="s">
        <v>518</v>
      </c>
      <c r="D93" s="63" t="s">
        <v>26</v>
      </c>
      <c r="E93" s="63" t="s">
        <v>519</v>
      </c>
      <c r="F93" s="70">
        <v>18777399715</v>
      </c>
      <c r="G93" s="63" t="s">
        <v>83</v>
      </c>
      <c r="H93" s="69" t="s">
        <v>520</v>
      </c>
      <c r="I93" s="31" t="s">
        <v>521</v>
      </c>
      <c r="J93" s="63" t="s">
        <v>71</v>
      </c>
      <c r="K93" s="63" t="s">
        <v>522</v>
      </c>
      <c r="L93" s="63"/>
      <c r="M93" s="31" t="s">
        <v>523</v>
      </c>
      <c r="N93" s="63"/>
      <c r="O93" s="91"/>
      <c r="P93" s="40" t="e">
        <f ca="1">VLOOKUP(C93,'[1]企业科技特派员信息汇总表-318.9点'!$P$1:$X$65536,9,FALSE)</f>
        <v>#N/A</v>
      </c>
      <c r="Q93" s="40" t="e">
        <f ca="1">VLOOKUP(C93,'[1]企业科技特派团信息汇总表-318.9点'!$P$1:$Y$65536,10,FALSE)</f>
        <v>#N/A</v>
      </c>
      <c r="R93" s="40" t="e">
        <f ca="1">VLOOKUP($C93,[2]Sheet3!$B$1:$G$65536,6,FALSE)</f>
        <v>#N/A</v>
      </c>
      <c r="S93" s="40" t="e">
        <f ca="1">VLOOKUP($C93,[3]Sheet1!$C$1:$D$65536,2,FALSE)</f>
        <v>#N/A</v>
      </c>
      <c r="T93" s="40" t="e">
        <f ca="1">VLOOKUP($C93,[4]Sheet1!$B$1:$D$65536,3,FALSE)</f>
        <v>#N/A</v>
      </c>
      <c r="U93" s="91"/>
      <c r="V93" s="91"/>
      <c r="W93" s="91"/>
      <c r="X93" s="91"/>
      <c r="Y93" s="91"/>
      <c r="Z93" s="91"/>
      <c r="AA93" s="91"/>
      <c r="AB93" s="91"/>
      <c r="AC93" s="91"/>
      <c r="AD93" s="91"/>
      <c r="AE93" s="91"/>
      <c r="AF93" s="91"/>
      <c r="AG93" s="91"/>
      <c r="AH93" s="91"/>
      <c r="AI93" s="91"/>
      <c r="AJ93" s="91"/>
      <c r="AK93" s="91"/>
      <c r="AL93" s="91"/>
      <c r="AM93" s="91"/>
      <c r="AN93" s="91"/>
      <c r="AO93" s="91"/>
      <c r="AP93" s="91"/>
      <c r="AQ93" s="91"/>
      <c r="AR93" s="91"/>
      <c r="AS93" s="91"/>
      <c r="AT93" s="91"/>
      <c r="AU93" s="91"/>
      <c r="AV93" s="91"/>
      <c r="AW93" s="91"/>
      <c r="AX93" s="91"/>
      <c r="AY93" s="91"/>
      <c r="AZ93" s="91"/>
      <c r="BA93" s="91"/>
      <c r="BB93" s="91"/>
      <c r="BC93" s="91"/>
      <c r="BD93" s="91"/>
      <c r="BE93" s="91"/>
      <c r="BF93" s="91"/>
      <c r="BG93" s="91"/>
      <c r="BH93" s="91"/>
      <c r="BI93" s="91"/>
      <c r="BJ93" s="91"/>
      <c r="BK93" s="91"/>
      <c r="BL93" s="91"/>
      <c r="BM93" s="91"/>
      <c r="BN93" s="91"/>
      <c r="BO93" s="91"/>
      <c r="BP93" s="91"/>
      <c r="BQ93" s="91"/>
      <c r="BR93" s="91"/>
      <c r="BS93" s="91"/>
      <c r="BT93" s="91"/>
      <c r="BU93" s="91"/>
      <c r="BV93" s="91"/>
      <c r="BW93" s="91"/>
      <c r="BX93" s="91"/>
      <c r="BY93" s="91"/>
      <c r="BZ93" s="91"/>
      <c r="CA93" s="91"/>
      <c r="CB93" s="91"/>
      <c r="CC93" s="91"/>
      <c r="CD93" s="91"/>
      <c r="CE93" s="91"/>
      <c r="CF93" s="91"/>
      <c r="CG93" s="91"/>
      <c r="CH93" s="91"/>
      <c r="CI93" s="91"/>
      <c r="CJ93" s="91"/>
      <c r="CK93" s="91"/>
      <c r="CL93" s="91"/>
      <c r="CM93" s="91"/>
      <c r="CN93" s="91"/>
      <c r="CO93" s="91"/>
      <c r="CP93" s="91"/>
      <c r="CQ93" s="91"/>
      <c r="CR93" s="91"/>
      <c r="CS93" s="91"/>
      <c r="CT93" s="91"/>
      <c r="CU93" s="91"/>
      <c r="CV93" s="91"/>
      <c r="CW93" s="91"/>
      <c r="CX93" s="91"/>
      <c r="CY93" s="91"/>
      <c r="CZ93" s="91"/>
      <c r="DA93" s="91"/>
      <c r="DB93" s="91"/>
      <c r="DC93" s="91"/>
      <c r="DD93" s="91"/>
      <c r="DE93" s="91"/>
      <c r="DF93" s="91"/>
      <c r="DG93" s="91"/>
      <c r="DH93" s="91"/>
      <c r="DI93" s="91"/>
      <c r="DJ93" s="91"/>
      <c r="DK93" s="91"/>
      <c r="DL93" s="91"/>
      <c r="DM93" s="91"/>
      <c r="DN93" s="91"/>
      <c r="DO93" s="91"/>
      <c r="DP93" s="91"/>
      <c r="DQ93" s="91"/>
      <c r="DR93" s="91"/>
      <c r="DS93" s="91"/>
      <c r="DT93" s="91"/>
      <c r="DU93" s="91"/>
      <c r="DV93" s="91"/>
      <c r="DW93" s="91"/>
      <c r="DX93" s="91"/>
      <c r="DY93" s="91"/>
      <c r="DZ93" s="91"/>
      <c r="EA93" s="91"/>
      <c r="EB93" s="91"/>
      <c r="EC93" s="91"/>
      <c r="ED93" s="91"/>
      <c r="EE93" s="91"/>
      <c r="EF93" s="91"/>
      <c r="EG93" s="91"/>
      <c r="EH93" s="91"/>
      <c r="EI93" s="91"/>
      <c r="EJ93" s="91"/>
      <c r="EK93" s="91"/>
      <c r="EL93" s="91"/>
      <c r="EM93" s="91"/>
      <c r="EN93" s="91"/>
      <c r="EO93" s="91"/>
      <c r="EP93" s="91"/>
      <c r="EQ93" s="91"/>
      <c r="ER93" s="91"/>
      <c r="ES93" s="91"/>
      <c r="ET93" s="91"/>
      <c r="EU93" s="91"/>
      <c r="EV93" s="91"/>
      <c r="EW93" s="91"/>
      <c r="EX93" s="91"/>
      <c r="EY93" s="91"/>
      <c r="EZ93" s="91"/>
      <c r="FA93" s="91"/>
      <c r="FB93" s="91"/>
      <c r="FC93" s="91"/>
      <c r="FD93" s="91"/>
      <c r="FE93" s="91"/>
      <c r="FF93" s="91"/>
      <c r="FG93" s="91"/>
      <c r="FH93" s="91"/>
      <c r="FI93" s="91"/>
      <c r="FJ93" s="91"/>
      <c r="FK93" s="91"/>
      <c r="FL93" s="91"/>
      <c r="FM93" s="91"/>
      <c r="FN93" s="91"/>
      <c r="FO93" s="91"/>
      <c r="FP93" s="91"/>
      <c r="FQ93" s="91"/>
      <c r="FR93" s="91"/>
      <c r="FS93" s="91"/>
      <c r="FT93" s="91"/>
      <c r="FU93" s="91"/>
      <c r="FV93" s="91"/>
      <c r="FW93" s="91"/>
      <c r="FX93" s="91"/>
      <c r="FY93" s="91"/>
      <c r="FZ93" s="91"/>
      <c r="GA93" s="91"/>
      <c r="GB93" s="91"/>
      <c r="GC93" s="91"/>
      <c r="GD93" s="91"/>
      <c r="GE93" s="91"/>
      <c r="GF93" s="91"/>
      <c r="GG93" s="91"/>
      <c r="GH93" s="91"/>
      <c r="GI93" s="91"/>
      <c r="GJ93" s="91"/>
      <c r="GK93" s="91"/>
      <c r="GL93" s="91"/>
      <c r="GM93" s="91"/>
      <c r="GN93" s="91"/>
      <c r="GO93" s="91"/>
      <c r="GP93" s="91"/>
      <c r="GQ93" s="91"/>
      <c r="GR93" s="91"/>
      <c r="GS93" s="91"/>
      <c r="GT93" s="91"/>
      <c r="GU93" s="91"/>
      <c r="GV93" s="91"/>
      <c r="GW93" s="91"/>
      <c r="GX93" s="91"/>
      <c r="GY93" s="91"/>
      <c r="GZ93" s="91"/>
      <c r="HA93" s="91"/>
      <c r="HB93" s="91"/>
      <c r="HC93" s="91"/>
      <c r="HD93" s="91"/>
      <c r="HE93" s="91"/>
      <c r="HF93" s="91"/>
      <c r="HG93" s="91"/>
      <c r="HH93" s="91"/>
      <c r="HI93" s="91"/>
      <c r="HJ93" s="91"/>
      <c r="HK93" s="91"/>
      <c r="HL93" s="91"/>
      <c r="HM93" s="91"/>
      <c r="HN93" s="91"/>
      <c r="HO93" s="91"/>
      <c r="HP93" s="91"/>
      <c r="HQ93" s="91"/>
      <c r="HR93" s="91"/>
      <c r="HS93" s="91"/>
      <c r="HT93" s="91"/>
      <c r="HU93" s="91"/>
      <c r="HV93" s="91"/>
      <c r="HW93" s="91"/>
      <c r="HX93" s="91"/>
      <c r="HY93" s="91"/>
      <c r="HZ93" s="91"/>
      <c r="IA93" s="91"/>
      <c r="IB93" s="91"/>
      <c r="IC93" s="91"/>
      <c r="ID93" s="91"/>
      <c r="IE93" s="91"/>
      <c r="IF93" s="91"/>
      <c r="IG93" s="91"/>
      <c r="IH93" s="91"/>
      <c r="II93" s="91"/>
      <c r="IJ93" s="91"/>
      <c r="IK93" s="91"/>
      <c r="IL93" s="91"/>
      <c r="IM93" s="91"/>
      <c r="IN93" s="91"/>
      <c r="IO93" s="91"/>
      <c r="IP93" s="91"/>
      <c r="IQ93" s="91"/>
      <c r="IR93" s="91"/>
      <c r="IS93" s="91"/>
      <c r="IT93" s="91"/>
      <c r="IU93" s="91"/>
    </row>
    <row r="94" s="42" customFormat="true" ht="81" spans="1:255">
      <c r="A94" s="62">
        <v>90</v>
      </c>
      <c r="B94" s="62" t="s">
        <v>104</v>
      </c>
      <c r="C94" s="63" t="s">
        <v>524</v>
      </c>
      <c r="D94" s="63" t="s">
        <v>76</v>
      </c>
      <c r="E94" s="63" t="s">
        <v>525</v>
      </c>
      <c r="F94" s="117" t="s">
        <v>526</v>
      </c>
      <c r="G94" s="63" t="s">
        <v>83</v>
      </c>
      <c r="H94" s="69" t="s">
        <v>527</v>
      </c>
      <c r="I94" s="31" t="s">
        <v>528</v>
      </c>
      <c r="J94" s="63" t="s">
        <v>71</v>
      </c>
      <c r="K94" s="63" t="s">
        <v>529</v>
      </c>
      <c r="L94" s="63"/>
      <c r="M94" s="31" t="s">
        <v>530</v>
      </c>
      <c r="N94" s="63"/>
      <c r="O94" s="91"/>
      <c r="P94" s="40" t="e">
        <f ca="1">VLOOKUP(C94,'[1]企业科技特派员信息汇总表-318.9点'!$P$1:$X$65536,9,FALSE)</f>
        <v>#N/A</v>
      </c>
      <c r="Q94" s="40" t="e">
        <f ca="1">VLOOKUP(C94,'[1]企业科技特派团信息汇总表-318.9点'!$P$1:$Y$65536,10,FALSE)</f>
        <v>#N/A</v>
      </c>
      <c r="R94" s="40" t="e">
        <f ca="1">VLOOKUP($C94,[2]Sheet3!$B$1:$G$65536,6,FALSE)</f>
        <v>#N/A</v>
      </c>
      <c r="S94" s="40" t="e">
        <f ca="1">VLOOKUP($C94,[3]Sheet1!$C$1:$D$65536,2,FALSE)</f>
        <v>#N/A</v>
      </c>
      <c r="T94" s="40" t="e">
        <f ca="1">VLOOKUP($C94,[4]Sheet1!$B$1:$D$65536,3,FALSE)</f>
        <v>#N/A</v>
      </c>
      <c r="U94" s="91"/>
      <c r="V94" s="91"/>
      <c r="W94" s="91"/>
      <c r="X94" s="91"/>
      <c r="Y94" s="91"/>
      <c r="Z94" s="91"/>
      <c r="AA94" s="91"/>
      <c r="AB94" s="91"/>
      <c r="AC94" s="91"/>
      <c r="AD94" s="91"/>
      <c r="AE94" s="91"/>
      <c r="AF94" s="91"/>
      <c r="AG94" s="91"/>
      <c r="AH94" s="91"/>
      <c r="AI94" s="91"/>
      <c r="AJ94" s="91"/>
      <c r="AK94" s="91"/>
      <c r="AL94" s="91"/>
      <c r="AM94" s="91"/>
      <c r="AN94" s="91"/>
      <c r="AO94" s="91"/>
      <c r="AP94" s="91"/>
      <c r="AQ94" s="91"/>
      <c r="AR94" s="91"/>
      <c r="AS94" s="91"/>
      <c r="AT94" s="91"/>
      <c r="AU94" s="91"/>
      <c r="AV94" s="91"/>
      <c r="AW94" s="91"/>
      <c r="AX94" s="91"/>
      <c r="AY94" s="91"/>
      <c r="AZ94" s="91"/>
      <c r="BA94" s="91"/>
      <c r="BB94" s="91"/>
      <c r="BC94" s="91"/>
      <c r="BD94" s="91"/>
      <c r="BE94" s="91"/>
      <c r="BF94" s="91"/>
      <c r="BG94" s="91"/>
      <c r="BH94" s="91"/>
      <c r="BI94" s="91"/>
      <c r="BJ94" s="91"/>
      <c r="BK94" s="91"/>
      <c r="BL94" s="91"/>
      <c r="BM94" s="91"/>
      <c r="BN94" s="91"/>
      <c r="BO94" s="91"/>
      <c r="BP94" s="91"/>
      <c r="BQ94" s="91"/>
      <c r="BR94" s="91"/>
      <c r="BS94" s="91"/>
      <c r="BT94" s="91"/>
      <c r="BU94" s="91"/>
      <c r="BV94" s="91"/>
      <c r="BW94" s="91"/>
      <c r="BX94" s="91"/>
      <c r="BY94" s="91"/>
      <c r="BZ94" s="91"/>
      <c r="CA94" s="91"/>
      <c r="CB94" s="91"/>
      <c r="CC94" s="91"/>
      <c r="CD94" s="91"/>
      <c r="CE94" s="91"/>
      <c r="CF94" s="91"/>
      <c r="CG94" s="91"/>
      <c r="CH94" s="91"/>
      <c r="CI94" s="91"/>
      <c r="CJ94" s="91"/>
      <c r="CK94" s="91"/>
      <c r="CL94" s="91"/>
      <c r="CM94" s="91"/>
      <c r="CN94" s="91"/>
      <c r="CO94" s="91"/>
      <c r="CP94" s="91"/>
      <c r="CQ94" s="91"/>
      <c r="CR94" s="91"/>
      <c r="CS94" s="91"/>
      <c r="CT94" s="91"/>
      <c r="CU94" s="91"/>
      <c r="CV94" s="91"/>
      <c r="CW94" s="91"/>
      <c r="CX94" s="91"/>
      <c r="CY94" s="91"/>
      <c r="CZ94" s="91"/>
      <c r="DA94" s="91"/>
      <c r="DB94" s="91"/>
      <c r="DC94" s="91"/>
      <c r="DD94" s="91"/>
      <c r="DE94" s="91"/>
      <c r="DF94" s="91"/>
      <c r="DG94" s="91"/>
      <c r="DH94" s="91"/>
      <c r="DI94" s="91"/>
      <c r="DJ94" s="91"/>
      <c r="DK94" s="91"/>
      <c r="DL94" s="91"/>
      <c r="DM94" s="91"/>
      <c r="DN94" s="91"/>
      <c r="DO94" s="91"/>
      <c r="DP94" s="91"/>
      <c r="DQ94" s="91"/>
      <c r="DR94" s="91"/>
      <c r="DS94" s="91"/>
      <c r="DT94" s="91"/>
      <c r="DU94" s="91"/>
      <c r="DV94" s="91"/>
      <c r="DW94" s="91"/>
      <c r="DX94" s="91"/>
      <c r="DY94" s="91"/>
      <c r="DZ94" s="91"/>
      <c r="EA94" s="91"/>
      <c r="EB94" s="91"/>
      <c r="EC94" s="91"/>
      <c r="ED94" s="91"/>
      <c r="EE94" s="91"/>
      <c r="EF94" s="91"/>
      <c r="EG94" s="91"/>
      <c r="EH94" s="91"/>
      <c r="EI94" s="91"/>
      <c r="EJ94" s="91"/>
      <c r="EK94" s="91"/>
      <c r="EL94" s="91"/>
      <c r="EM94" s="91"/>
      <c r="EN94" s="91"/>
      <c r="EO94" s="91"/>
      <c r="EP94" s="91"/>
      <c r="EQ94" s="91"/>
      <c r="ER94" s="91"/>
      <c r="ES94" s="91"/>
      <c r="ET94" s="91"/>
      <c r="EU94" s="91"/>
      <c r="EV94" s="91"/>
      <c r="EW94" s="91"/>
      <c r="EX94" s="91"/>
      <c r="EY94" s="91"/>
      <c r="EZ94" s="91"/>
      <c r="FA94" s="91"/>
      <c r="FB94" s="91"/>
      <c r="FC94" s="91"/>
      <c r="FD94" s="91"/>
      <c r="FE94" s="91"/>
      <c r="FF94" s="91"/>
      <c r="FG94" s="91"/>
      <c r="FH94" s="91"/>
      <c r="FI94" s="91"/>
      <c r="FJ94" s="91"/>
      <c r="FK94" s="91"/>
      <c r="FL94" s="91"/>
      <c r="FM94" s="91"/>
      <c r="FN94" s="91"/>
      <c r="FO94" s="91"/>
      <c r="FP94" s="91"/>
      <c r="FQ94" s="91"/>
      <c r="FR94" s="91"/>
      <c r="FS94" s="91"/>
      <c r="FT94" s="91"/>
      <c r="FU94" s="91"/>
      <c r="FV94" s="91"/>
      <c r="FW94" s="91"/>
      <c r="FX94" s="91"/>
      <c r="FY94" s="91"/>
      <c r="FZ94" s="91"/>
      <c r="GA94" s="91"/>
      <c r="GB94" s="91"/>
      <c r="GC94" s="91"/>
      <c r="GD94" s="91"/>
      <c r="GE94" s="91"/>
      <c r="GF94" s="91"/>
      <c r="GG94" s="91"/>
      <c r="GH94" s="91"/>
      <c r="GI94" s="91"/>
      <c r="GJ94" s="91"/>
      <c r="GK94" s="91"/>
      <c r="GL94" s="91"/>
      <c r="GM94" s="91"/>
      <c r="GN94" s="91"/>
      <c r="GO94" s="91"/>
      <c r="GP94" s="91"/>
      <c r="GQ94" s="91"/>
      <c r="GR94" s="91"/>
      <c r="GS94" s="91"/>
      <c r="GT94" s="91"/>
      <c r="GU94" s="91"/>
      <c r="GV94" s="91"/>
      <c r="GW94" s="91"/>
      <c r="GX94" s="91"/>
      <c r="GY94" s="91"/>
      <c r="GZ94" s="91"/>
      <c r="HA94" s="91"/>
      <c r="HB94" s="91"/>
      <c r="HC94" s="91"/>
      <c r="HD94" s="91"/>
      <c r="HE94" s="91"/>
      <c r="HF94" s="91"/>
      <c r="HG94" s="91"/>
      <c r="HH94" s="91"/>
      <c r="HI94" s="91"/>
      <c r="HJ94" s="91"/>
      <c r="HK94" s="91"/>
      <c r="HL94" s="91"/>
      <c r="HM94" s="91"/>
      <c r="HN94" s="91"/>
      <c r="HO94" s="91"/>
      <c r="HP94" s="91"/>
      <c r="HQ94" s="91"/>
      <c r="HR94" s="91"/>
      <c r="HS94" s="91"/>
      <c r="HT94" s="91"/>
      <c r="HU94" s="91"/>
      <c r="HV94" s="91"/>
      <c r="HW94" s="91"/>
      <c r="HX94" s="91"/>
      <c r="HY94" s="91"/>
      <c r="HZ94" s="91"/>
      <c r="IA94" s="91"/>
      <c r="IB94" s="91"/>
      <c r="IC94" s="91"/>
      <c r="ID94" s="91"/>
      <c r="IE94" s="91"/>
      <c r="IF94" s="91"/>
      <c r="IG94" s="91"/>
      <c r="IH94" s="91"/>
      <c r="II94" s="91"/>
      <c r="IJ94" s="91"/>
      <c r="IK94" s="91"/>
      <c r="IL94" s="91"/>
      <c r="IM94" s="91"/>
      <c r="IN94" s="91"/>
      <c r="IO94" s="91"/>
      <c r="IP94" s="91"/>
      <c r="IQ94" s="91"/>
      <c r="IR94" s="91"/>
      <c r="IS94" s="91"/>
      <c r="IT94" s="91"/>
      <c r="IU94" s="91"/>
    </row>
    <row r="95" s="44" customFormat="true" ht="40.5" spans="1:255">
      <c r="A95" s="62">
        <v>91</v>
      </c>
      <c r="B95" s="62" t="s">
        <v>104</v>
      </c>
      <c r="C95" s="63" t="s">
        <v>531</v>
      </c>
      <c r="D95" s="63" t="s">
        <v>37</v>
      </c>
      <c r="E95" s="63" t="s">
        <v>532</v>
      </c>
      <c r="F95" s="62">
        <v>13977492361</v>
      </c>
      <c r="G95" s="63" t="s">
        <v>263</v>
      </c>
      <c r="H95" s="71" t="s">
        <v>533</v>
      </c>
      <c r="I95" s="79" t="s">
        <v>534</v>
      </c>
      <c r="J95" s="63" t="s">
        <v>71</v>
      </c>
      <c r="K95" s="63" t="s">
        <v>529</v>
      </c>
      <c r="L95" s="63" t="s">
        <v>49</v>
      </c>
      <c r="M95" s="31" t="s">
        <v>535</v>
      </c>
      <c r="N95" s="63"/>
      <c r="O95" s="93"/>
      <c r="P95" s="40" t="e">
        <f ca="1">VLOOKUP(C95,'[1]企业科技特派员信息汇总表-318.9点'!$P$1:$X$65536,9,FALSE)</f>
        <v>#N/A</v>
      </c>
      <c r="Q95" s="40" t="e">
        <f ca="1">VLOOKUP(C95,'[1]企业科技特派团信息汇总表-318.9点'!$P$1:$Y$65536,10,FALSE)</f>
        <v>#N/A</v>
      </c>
      <c r="R95" s="40" t="e">
        <f ca="1">VLOOKUP($C95,[2]Sheet3!$B$1:$G$65536,6,FALSE)</f>
        <v>#N/A</v>
      </c>
      <c r="S95" s="40" t="e">
        <f ca="1">VLOOKUP($C95,[3]Sheet1!$C$1:$D$65536,2,FALSE)</f>
        <v>#N/A</v>
      </c>
      <c r="T95" s="40" t="e">
        <f ca="1">VLOOKUP($C95,[4]Sheet1!$B$1:$D$65536,3,FALSE)</f>
        <v>#N/A</v>
      </c>
      <c r="U95" s="93"/>
      <c r="V95" s="93"/>
      <c r="W95" s="93"/>
      <c r="X95" s="93"/>
      <c r="Y95" s="93"/>
      <c r="Z95" s="93"/>
      <c r="AA95" s="93"/>
      <c r="AB95" s="93"/>
      <c r="AC95" s="93"/>
      <c r="AD95" s="93"/>
      <c r="AE95" s="93"/>
      <c r="AF95" s="93"/>
      <c r="AG95" s="93"/>
      <c r="AH95" s="93"/>
      <c r="AI95" s="93"/>
      <c r="AJ95" s="93"/>
      <c r="AK95" s="93"/>
      <c r="AL95" s="93"/>
      <c r="AM95" s="93"/>
      <c r="AN95" s="93"/>
      <c r="AO95" s="93"/>
      <c r="AP95" s="93"/>
      <c r="AQ95" s="93"/>
      <c r="AR95" s="93"/>
      <c r="AS95" s="93"/>
      <c r="AT95" s="93"/>
      <c r="AU95" s="93"/>
      <c r="AV95" s="93"/>
      <c r="AW95" s="93"/>
      <c r="AX95" s="93"/>
      <c r="AY95" s="93"/>
      <c r="AZ95" s="93"/>
      <c r="BA95" s="93"/>
      <c r="BB95" s="93"/>
      <c r="BC95" s="93"/>
      <c r="BD95" s="93"/>
      <c r="BE95" s="93"/>
      <c r="BF95" s="93"/>
      <c r="BG95" s="93"/>
      <c r="BH95" s="93"/>
      <c r="BI95" s="93"/>
      <c r="BJ95" s="93"/>
      <c r="BK95" s="93"/>
      <c r="BL95" s="93"/>
      <c r="BM95" s="93"/>
      <c r="BN95" s="93"/>
      <c r="BO95" s="93"/>
      <c r="BP95" s="93"/>
      <c r="BQ95" s="93"/>
      <c r="BR95" s="93"/>
      <c r="BS95" s="93"/>
      <c r="BT95" s="93"/>
      <c r="BU95" s="93"/>
      <c r="BV95" s="93"/>
      <c r="BW95" s="93"/>
      <c r="BX95" s="93"/>
      <c r="BY95" s="93"/>
      <c r="BZ95" s="93"/>
      <c r="CA95" s="93"/>
      <c r="CB95" s="93"/>
      <c r="CC95" s="93"/>
      <c r="CD95" s="93"/>
      <c r="CE95" s="93"/>
      <c r="CF95" s="93"/>
      <c r="CG95" s="93"/>
      <c r="CH95" s="93"/>
      <c r="CI95" s="93"/>
      <c r="CJ95" s="93"/>
      <c r="CK95" s="93"/>
      <c r="CL95" s="93"/>
      <c r="CM95" s="93"/>
      <c r="CN95" s="93"/>
      <c r="CO95" s="93"/>
      <c r="CP95" s="93"/>
      <c r="CQ95" s="93"/>
      <c r="CR95" s="93"/>
      <c r="CS95" s="93"/>
      <c r="CT95" s="93"/>
      <c r="CU95" s="93"/>
      <c r="CV95" s="93"/>
      <c r="CW95" s="93"/>
      <c r="CX95" s="93"/>
      <c r="CY95" s="93"/>
      <c r="CZ95" s="93"/>
      <c r="DA95" s="93"/>
      <c r="DB95" s="93"/>
      <c r="DC95" s="93"/>
      <c r="DD95" s="93"/>
      <c r="DE95" s="93"/>
      <c r="DF95" s="93"/>
      <c r="DG95" s="93"/>
      <c r="DH95" s="93"/>
      <c r="DI95" s="93"/>
      <c r="DJ95" s="93"/>
      <c r="DK95" s="93"/>
      <c r="DL95" s="93"/>
      <c r="DM95" s="93"/>
      <c r="DN95" s="93"/>
      <c r="DO95" s="93"/>
      <c r="DP95" s="93"/>
      <c r="DQ95" s="93"/>
      <c r="DR95" s="93"/>
      <c r="DS95" s="93"/>
      <c r="DT95" s="93"/>
      <c r="DU95" s="93"/>
      <c r="DV95" s="93"/>
      <c r="DW95" s="93"/>
      <c r="DX95" s="93"/>
      <c r="DY95" s="93"/>
      <c r="DZ95" s="93"/>
      <c r="EA95" s="93"/>
      <c r="EB95" s="93"/>
      <c r="EC95" s="93"/>
      <c r="ED95" s="93"/>
      <c r="EE95" s="93"/>
      <c r="EF95" s="93"/>
      <c r="EG95" s="93"/>
      <c r="EH95" s="93"/>
      <c r="EI95" s="93"/>
      <c r="EJ95" s="93"/>
      <c r="EK95" s="93"/>
      <c r="EL95" s="93"/>
      <c r="EM95" s="93"/>
      <c r="EN95" s="93"/>
      <c r="EO95" s="93"/>
      <c r="EP95" s="93"/>
      <c r="EQ95" s="93"/>
      <c r="ER95" s="93"/>
      <c r="ES95" s="93"/>
      <c r="ET95" s="93"/>
      <c r="EU95" s="93"/>
      <c r="EV95" s="93"/>
      <c r="EW95" s="93"/>
      <c r="EX95" s="93"/>
      <c r="EY95" s="93"/>
      <c r="EZ95" s="93"/>
      <c r="FA95" s="93"/>
      <c r="FB95" s="93"/>
      <c r="FC95" s="93"/>
      <c r="FD95" s="93"/>
      <c r="FE95" s="93"/>
      <c r="FF95" s="93"/>
      <c r="FG95" s="93"/>
      <c r="FH95" s="93"/>
      <c r="FI95" s="93"/>
      <c r="FJ95" s="93"/>
      <c r="FK95" s="93"/>
      <c r="FL95" s="93"/>
      <c r="FM95" s="93"/>
      <c r="FN95" s="93"/>
      <c r="FO95" s="93"/>
      <c r="FP95" s="93"/>
      <c r="FQ95" s="93"/>
      <c r="FR95" s="93"/>
      <c r="FS95" s="93"/>
      <c r="FT95" s="93"/>
      <c r="FU95" s="93"/>
      <c r="FV95" s="93"/>
      <c r="FW95" s="93"/>
      <c r="FX95" s="93"/>
      <c r="FY95" s="93"/>
      <c r="FZ95" s="93"/>
      <c r="GA95" s="93"/>
      <c r="GB95" s="93"/>
      <c r="GC95" s="93"/>
      <c r="GD95" s="93"/>
      <c r="GE95" s="93"/>
      <c r="GF95" s="93"/>
      <c r="GG95" s="93"/>
      <c r="GH95" s="93"/>
      <c r="GI95" s="93"/>
      <c r="GJ95" s="93"/>
      <c r="GK95" s="93"/>
      <c r="GL95" s="93"/>
      <c r="GM95" s="93"/>
      <c r="GN95" s="93"/>
      <c r="GO95" s="93"/>
      <c r="GP95" s="93"/>
      <c r="GQ95" s="93"/>
      <c r="GR95" s="93"/>
      <c r="GS95" s="93"/>
      <c r="GT95" s="93"/>
      <c r="GU95" s="93"/>
      <c r="GV95" s="93"/>
      <c r="GW95" s="93"/>
      <c r="GX95" s="93"/>
      <c r="GY95" s="93"/>
      <c r="GZ95" s="93"/>
      <c r="HA95" s="93"/>
      <c r="HB95" s="93"/>
      <c r="HC95" s="93"/>
      <c r="HD95" s="93"/>
      <c r="HE95" s="93"/>
      <c r="HF95" s="93"/>
      <c r="HG95" s="93"/>
      <c r="HH95" s="93"/>
      <c r="HI95" s="93"/>
      <c r="HJ95" s="93"/>
      <c r="HK95" s="93"/>
      <c r="HL95" s="93"/>
      <c r="HM95" s="93"/>
      <c r="HN95" s="93"/>
      <c r="HO95" s="93"/>
      <c r="HP95" s="93"/>
      <c r="HQ95" s="93"/>
      <c r="HR95" s="93"/>
      <c r="HS95" s="93"/>
      <c r="HT95" s="93"/>
      <c r="HU95" s="93"/>
      <c r="HV95" s="93"/>
      <c r="HW95" s="93"/>
      <c r="HX95" s="93"/>
      <c r="HY95" s="93"/>
      <c r="HZ95" s="93"/>
      <c r="IA95" s="93"/>
      <c r="IB95" s="93"/>
      <c r="IC95" s="93"/>
      <c r="ID95" s="93"/>
      <c r="IE95" s="93"/>
      <c r="IF95" s="93"/>
      <c r="IG95" s="93"/>
      <c r="IH95" s="93"/>
      <c r="II95" s="93"/>
      <c r="IJ95" s="93"/>
      <c r="IK95" s="93"/>
      <c r="IL95" s="93"/>
      <c r="IM95" s="93"/>
      <c r="IN95" s="93"/>
      <c r="IO95" s="93"/>
      <c r="IP95" s="93"/>
      <c r="IQ95" s="93"/>
      <c r="IR95" s="93"/>
      <c r="IS95" s="93"/>
      <c r="IT95" s="93"/>
      <c r="IU95" s="93"/>
    </row>
    <row r="96" s="42" customFormat="true" ht="40.5" spans="1:255">
      <c r="A96" s="62">
        <v>92</v>
      </c>
      <c r="B96" s="62" t="s">
        <v>104</v>
      </c>
      <c r="C96" s="62" t="s">
        <v>536</v>
      </c>
      <c r="D96" s="62" t="s">
        <v>26</v>
      </c>
      <c r="E96" s="62" t="s">
        <v>537</v>
      </c>
      <c r="F96" s="62">
        <v>19976223843</v>
      </c>
      <c r="G96" s="62" t="s">
        <v>28</v>
      </c>
      <c r="H96" s="71" t="s">
        <v>538</v>
      </c>
      <c r="I96" s="79"/>
      <c r="J96" s="63" t="s">
        <v>71</v>
      </c>
      <c r="K96" s="63" t="s">
        <v>529</v>
      </c>
      <c r="L96" s="62"/>
      <c r="M96" s="79" t="s">
        <v>539</v>
      </c>
      <c r="N96" s="63"/>
      <c r="O96" s="91"/>
      <c r="P96" s="40" t="e">
        <f ca="1">VLOOKUP(C96,'[1]企业科技特派员信息汇总表-318.9点'!$P$1:$X$65536,9,FALSE)</f>
        <v>#N/A</v>
      </c>
      <c r="Q96" s="40" t="e">
        <f ca="1">VLOOKUP(C96,'[1]企业科技特派团信息汇总表-318.9点'!$P$1:$Y$65536,10,FALSE)</f>
        <v>#N/A</v>
      </c>
      <c r="R96" s="40" t="e">
        <f ca="1">VLOOKUP($C96,[2]Sheet3!$B$1:$G$65536,6,FALSE)</f>
        <v>#N/A</v>
      </c>
      <c r="S96" s="40" t="e">
        <f ca="1">VLOOKUP($C96,[3]Sheet1!$C$1:$D$65536,2,FALSE)</f>
        <v>#N/A</v>
      </c>
      <c r="T96" s="40" t="e">
        <f ca="1">VLOOKUP($C96,[4]Sheet1!$B$1:$D$65536,3,FALSE)</f>
        <v>#N/A</v>
      </c>
      <c r="U96" s="91"/>
      <c r="V96" s="91"/>
      <c r="W96" s="91"/>
      <c r="X96" s="91"/>
      <c r="Y96" s="91"/>
      <c r="Z96" s="91"/>
      <c r="AA96" s="91"/>
      <c r="AB96" s="91"/>
      <c r="AC96" s="91"/>
      <c r="AD96" s="91"/>
      <c r="AE96" s="91"/>
      <c r="AF96" s="91"/>
      <c r="AG96" s="91"/>
      <c r="AH96" s="91"/>
      <c r="AI96" s="91"/>
      <c r="AJ96" s="91"/>
      <c r="AK96" s="91"/>
      <c r="AL96" s="91"/>
      <c r="AM96" s="91"/>
      <c r="AN96" s="91"/>
      <c r="AO96" s="91"/>
      <c r="AP96" s="91"/>
      <c r="AQ96" s="91"/>
      <c r="AR96" s="91"/>
      <c r="AS96" s="91"/>
      <c r="AT96" s="91"/>
      <c r="AU96" s="91"/>
      <c r="AV96" s="91"/>
      <c r="AW96" s="91"/>
      <c r="AX96" s="91"/>
      <c r="AY96" s="91"/>
      <c r="AZ96" s="91"/>
      <c r="BA96" s="91"/>
      <c r="BB96" s="91"/>
      <c r="BC96" s="91"/>
      <c r="BD96" s="91"/>
      <c r="BE96" s="91"/>
      <c r="BF96" s="91"/>
      <c r="BG96" s="91"/>
      <c r="BH96" s="91"/>
      <c r="BI96" s="91"/>
      <c r="BJ96" s="91"/>
      <c r="BK96" s="91"/>
      <c r="BL96" s="91"/>
      <c r="BM96" s="91"/>
      <c r="BN96" s="91"/>
      <c r="BO96" s="91"/>
      <c r="BP96" s="91"/>
      <c r="BQ96" s="91"/>
      <c r="BR96" s="91"/>
      <c r="BS96" s="91"/>
      <c r="BT96" s="91"/>
      <c r="BU96" s="91"/>
      <c r="BV96" s="91"/>
      <c r="BW96" s="91"/>
      <c r="BX96" s="91"/>
      <c r="BY96" s="91"/>
      <c r="BZ96" s="91"/>
      <c r="CA96" s="91"/>
      <c r="CB96" s="91"/>
      <c r="CC96" s="91"/>
      <c r="CD96" s="91"/>
      <c r="CE96" s="91"/>
      <c r="CF96" s="91"/>
      <c r="CG96" s="91"/>
      <c r="CH96" s="91"/>
      <c r="CI96" s="91"/>
      <c r="CJ96" s="91"/>
      <c r="CK96" s="91"/>
      <c r="CL96" s="91"/>
      <c r="CM96" s="91"/>
      <c r="CN96" s="91"/>
      <c r="CO96" s="91"/>
      <c r="CP96" s="91"/>
      <c r="CQ96" s="91"/>
      <c r="CR96" s="91"/>
      <c r="CS96" s="91"/>
      <c r="CT96" s="91"/>
      <c r="CU96" s="91"/>
      <c r="CV96" s="91"/>
      <c r="CW96" s="91"/>
      <c r="CX96" s="91"/>
      <c r="CY96" s="91"/>
      <c r="CZ96" s="91"/>
      <c r="DA96" s="91"/>
      <c r="DB96" s="91"/>
      <c r="DC96" s="91"/>
      <c r="DD96" s="91"/>
      <c r="DE96" s="91"/>
      <c r="DF96" s="91"/>
      <c r="DG96" s="91"/>
      <c r="DH96" s="91"/>
      <c r="DI96" s="91"/>
      <c r="DJ96" s="91"/>
      <c r="DK96" s="91"/>
      <c r="DL96" s="91"/>
      <c r="DM96" s="91"/>
      <c r="DN96" s="91"/>
      <c r="DO96" s="91"/>
      <c r="DP96" s="91"/>
      <c r="DQ96" s="91"/>
      <c r="DR96" s="91"/>
      <c r="DS96" s="91"/>
      <c r="DT96" s="91"/>
      <c r="DU96" s="91"/>
      <c r="DV96" s="91"/>
      <c r="DW96" s="91"/>
      <c r="DX96" s="91"/>
      <c r="DY96" s="91"/>
      <c r="DZ96" s="91"/>
      <c r="EA96" s="91"/>
      <c r="EB96" s="91"/>
      <c r="EC96" s="91"/>
      <c r="ED96" s="91"/>
      <c r="EE96" s="91"/>
      <c r="EF96" s="91"/>
      <c r="EG96" s="91"/>
      <c r="EH96" s="91"/>
      <c r="EI96" s="91"/>
      <c r="EJ96" s="91"/>
      <c r="EK96" s="91"/>
      <c r="EL96" s="91"/>
      <c r="EM96" s="91"/>
      <c r="EN96" s="91"/>
      <c r="EO96" s="91"/>
      <c r="EP96" s="91"/>
      <c r="EQ96" s="91"/>
      <c r="ER96" s="91"/>
      <c r="ES96" s="91"/>
      <c r="ET96" s="91"/>
      <c r="EU96" s="91"/>
      <c r="EV96" s="91"/>
      <c r="EW96" s="91"/>
      <c r="EX96" s="91"/>
      <c r="EY96" s="91"/>
      <c r="EZ96" s="91"/>
      <c r="FA96" s="91"/>
      <c r="FB96" s="91"/>
      <c r="FC96" s="91"/>
      <c r="FD96" s="91"/>
      <c r="FE96" s="91"/>
      <c r="FF96" s="91"/>
      <c r="FG96" s="91"/>
      <c r="FH96" s="91"/>
      <c r="FI96" s="91"/>
      <c r="FJ96" s="91"/>
      <c r="FK96" s="91"/>
      <c r="FL96" s="91"/>
      <c r="FM96" s="91"/>
      <c r="FN96" s="91"/>
      <c r="FO96" s="91"/>
      <c r="FP96" s="91"/>
      <c r="FQ96" s="91"/>
      <c r="FR96" s="91"/>
      <c r="FS96" s="91"/>
      <c r="FT96" s="91"/>
      <c r="FU96" s="91"/>
      <c r="FV96" s="91"/>
      <c r="FW96" s="91"/>
      <c r="FX96" s="91"/>
      <c r="FY96" s="91"/>
      <c r="FZ96" s="91"/>
      <c r="GA96" s="91"/>
      <c r="GB96" s="91"/>
      <c r="GC96" s="91"/>
      <c r="GD96" s="91"/>
      <c r="GE96" s="91"/>
      <c r="GF96" s="91"/>
      <c r="GG96" s="91"/>
      <c r="GH96" s="91"/>
      <c r="GI96" s="91"/>
      <c r="GJ96" s="91"/>
      <c r="GK96" s="91"/>
      <c r="GL96" s="91"/>
      <c r="GM96" s="91"/>
      <c r="GN96" s="91"/>
      <c r="GO96" s="91"/>
      <c r="GP96" s="91"/>
      <c r="GQ96" s="91"/>
      <c r="GR96" s="91"/>
      <c r="GS96" s="91"/>
      <c r="GT96" s="91"/>
      <c r="GU96" s="91"/>
      <c r="GV96" s="91"/>
      <c r="GW96" s="91"/>
      <c r="GX96" s="91"/>
      <c r="GY96" s="91"/>
      <c r="GZ96" s="91"/>
      <c r="HA96" s="91"/>
      <c r="HB96" s="91"/>
      <c r="HC96" s="91"/>
      <c r="HD96" s="91"/>
      <c r="HE96" s="91"/>
      <c r="HF96" s="91"/>
      <c r="HG96" s="91"/>
      <c r="HH96" s="91"/>
      <c r="HI96" s="91"/>
      <c r="HJ96" s="91"/>
      <c r="HK96" s="91"/>
      <c r="HL96" s="91"/>
      <c r="HM96" s="91"/>
      <c r="HN96" s="91"/>
      <c r="HO96" s="91"/>
      <c r="HP96" s="91"/>
      <c r="HQ96" s="91"/>
      <c r="HR96" s="91"/>
      <c r="HS96" s="91"/>
      <c r="HT96" s="91"/>
      <c r="HU96" s="91"/>
      <c r="HV96" s="91"/>
      <c r="HW96" s="91"/>
      <c r="HX96" s="91"/>
      <c r="HY96" s="91"/>
      <c r="HZ96" s="91"/>
      <c r="IA96" s="91"/>
      <c r="IB96" s="91"/>
      <c r="IC96" s="91"/>
      <c r="ID96" s="91"/>
      <c r="IE96" s="91"/>
      <c r="IF96" s="91"/>
      <c r="IG96" s="91"/>
      <c r="IH96" s="91"/>
      <c r="II96" s="91"/>
      <c r="IJ96" s="91"/>
      <c r="IK96" s="91"/>
      <c r="IL96" s="91"/>
      <c r="IM96" s="91"/>
      <c r="IN96" s="91"/>
      <c r="IO96" s="91"/>
      <c r="IP96" s="91"/>
      <c r="IQ96" s="91"/>
      <c r="IR96" s="91"/>
      <c r="IS96" s="91"/>
      <c r="IT96" s="91"/>
      <c r="IU96" s="91"/>
    </row>
    <row r="97" s="42" customFormat="true" ht="40.5" spans="1:255">
      <c r="A97" s="62">
        <v>93</v>
      </c>
      <c r="B97" s="64" t="s">
        <v>91</v>
      </c>
      <c r="C97" s="63" t="s">
        <v>540</v>
      </c>
      <c r="D97" s="63" t="s">
        <v>76</v>
      </c>
      <c r="E97" s="63" t="s">
        <v>541</v>
      </c>
      <c r="F97" s="70">
        <v>18177061122</v>
      </c>
      <c r="G97" s="63" t="s">
        <v>263</v>
      </c>
      <c r="H97" s="69" t="s">
        <v>542</v>
      </c>
      <c r="I97" s="31" t="s">
        <v>543</v>
      </c>
      <c r="J97" s="63" t="s">
        <v>71</v>
      </c>
      <c r="K97" s="63" t="s">
        <v>529</v>
      </c>
      <c r="L97" s="63"/>
      <c r="M97" s="31" t="s">
        <v>544</v>
      </c>
      <c r="N97" s="63"/>
      <c r="O97" s="91"/>
      <c r="P97" s="40" t="e">
        <f ca="1">VLOOKUP(C97,'[1]企业科技特派员信息汇总表-318.9点'!$P$1:$X$65536,9,FALSE)</f>
        <v>#N/A</v>
      </c>
      <c r="Q97" s="40" t="e">
        <f ca="1">VLOOKUP(C97,'[1]企业科技特派团信息汇总表-318.9点'!$P$1:$Y$65536,10,FALSE)</f>
        <v>#N/A</v>
      </c>
      <c r="R97" s="40" t="e">
        <f ca="1">VLOOKUP($C97,[2]Sheet3!$B$1:$G$65536,6,FALSE)</f>
        <v>#N/A</v>
      </c>
      <c r="S97" s="40" t="e">
        <f ca="1">VLOOKUP($C97,[3]Sheet1!$C$1:$D$65536,2,FALSE)</f>
        <v>#N/A</v>
      </c>
      <c r="T97" s="40" t="e">
        <f ca="1">VLOOKUP($C97,[4]Sheet1!$B$1:$D$65536,3,FALSE)</f>
        <v>#N/A</v>
      </c>
      <c r="U97" s="91"/>
      <c r="V97" s="91"/>
      <c r="W97" s="91"/>
      <c r="X97" s="91"/>
      <c r="Y97" s="91"/>
      <c r="Z97" s="91"/>
      <c r="AA97" s="91"/>
      <c r="AB97" s="91"/>
      <c r="AC97" s="91"/>
      <c r="AD97" s="91"/>
      <c r="AE97" s="91"/>
      <c r="AF97" s="91"/>
      <c r="AG97" s="91"/>
      <c r="AH97" s="91"/>
      <c r="AI97" s="91"/>
      <c r="AJ97" s="91"/>
      <c r="AK97" s="91"/>
      <c r="AL97" s="91"/>
      <c r="AM97" s="91"/>
      <c r="AN97" s="91"/>
      <c r="AO97" s="91"/>
      <c r="AP97" s="91"/>
      <c r="AQ97" s="91"/>
      <c r="AR97" s="91"/>
      <c r="AS97" s="91"/>
      <c r="AT97" s="91"/>
      <c r="AU97" s="91"/>
      <c r="AV97" s="91"/>
      <c r="AW97" s="91"/>
      <c r="AX97" s="91"/>
      <c r="AY97" s="91"/>
      <c r="AZ97" s="91"/>
      <c r="BA97" s="91"/>
      <c r="BB97" s="91"/>
      <c r="BC97" s="91"/>
      <c r="BD97" s="91"/>
      <c r="BE97" s="91"/>
      <c r="BF97" s="91"/>
      <c r="BG97" s="91"/>
      <c r="BH97" s="91"/>
      <c r="BI97" s="91"/>
      <c r="BJ97" s="91"/>
      <c r="BK97" s="91"/>
      <c r="BL97" s="91"/>
      <c r="BM97" s="91"/>
      <c r="BN97" s="91"/>
      <c r="BO97" s="91"/>
      <c r="BP97" s="91"/>
      <c r="BQ97" s="91"/>
      <c r="BR97" s="91"/>
      <c r="BS97" s="91"/>
      <c r="BT97" s="91"/>
      <c r="BU97" s="91"/>
      <c r="BV97" s="91"/>
      <c r="BW97" s="91"/>
      <c r="BX97" s="91"/>
      <c r="BY97" s="91"/>
      <c r="BZ97" s="91"/>
      <c r="CA97" s="91"/>
      <c r="CB97" s="91"/>
      <c r="CC97" s="91"/>
      <c r="CD97" s="91"/>
      <c r="CE97" s="91"/>
      <c r="CF97" s="91"/>
      <c r="CG97" s="91"/>
      <c r="CH97" s="91"/>
      <c r="CI97" s="91"/>
      <c r="CJ97" s="91"/>
      <c r="CK97" s="91"/>
      <c r="CL97" s="91"/>
      <c r="CM97" s="91"/>
      <c r="CN97" s="91"/>
      <c r="CO97" s="91"/>
      <c r="CP97" s="91"/>
      <c r="CQ97" s="91"/>
      <c r="CR97" s="91"/>
      <c r="CS97" s="91"/>
      <c r="CT97" s="91"/>
      <c r="CU97" s="91"/>
      <c r="CV97" s="91"/>
      <c r="CW97" s="91"/>
      <c r="CX97" s="91"/>
      <c r="CY97" s="91"/>
      <c r="CZ97" s="91"/>
      <c r="DA97" s="91"/>
      <c r="DB97" s="91"/>
      <c r="DC97" s="91"/>
      <c r="DD97" s="91"/>
      <c r="DE97" s="91"/>
      <c r="DF97" s="91"/>
      <c r="DG97" s="91"/>
      <c r="DH97" s="91"/>
      <c r="DI97" s="91"/>
      <c r="DJ97" s="91"/>
      <c r="DK97" s="91"/>
      <c r="DL97" s="91"/>
      <c r="DM97" s="91"/>
      <c r="DN97" s="91"/>
      <c r="DO97" s="91"/>
      <c r="DP97" s="91"/>
      <c r="DQ97" s="91"/>
      <c r="DR97" s="91"/>
      <c r="DS97" s="91"/>
      <c r="DT97" s="91"/>
      <c r="DU97" s="91"/>
      <c r="DV97" s="91"/>
      <c r="DW97" s="91"/>
      <c r="DX97" s="91"/>
      <c r="DY97" s="91"/>
      <c r="DZ97" s="91"/>
      <c r="EA97" s="91"/>
      <c r="EB97" s="91"/>
      <c r="EC97" s="91"/>
      <c r="ED97" s="91"/>
      <c r="EE97" s="91"/>
      <c r="EF97" s="91"/>
      <c r="EG97" s="91"/>
      <c r="EH97" s="91"/>
      <c r="EI97" s="91"/>
      <c r="EJ97" s="91"/>
      <c r="EK97" s="91"/>
      <c r="EL97" s="91"/>
      <c r="EM97" s="91"/>
      <c r="EN97" s="91"/>
      <c r="EO97" s="91"/>
      <c r="EP97" s="91"/>
      <c r="EQ97" s="91"/>
      <c r="ER97" s="91"/>
      <c r="ES97" s="91"/>
      <c r="ET97" s="91"/>
      <c r="EU97" s="91"/>
      <c r="EV97" s="91"/>
      <c r="EW97" s="91"/>
      <c r="EX97" s="91"/>
      <c r="EY97" s="91"/>
      <c r="EZ97" s="91"/>
      <c r="FA97" s="91"/>
      <c r="FB97" s="91"/>
      <c r="FC97" s="91"/>
      <c r="FD97" s="91"/>
      <c r="FE97" s="91"/>
      <c r="FF97" s="91"/>
      <c r="FG97" s="91"/>
      <c r="FH97" s="91"/>
      <c r="FI97" s="91"/>
      <c r="FJ97" s="91"/>
      <c r="FK97" s="91"/>
      <c r="FL97" s="91"/>
      <c r="FM97" s="91"/>
      <c r="FN97" s="91"/>
      <c r="FO97" s="91"/>
      <c r="FP97" s="91"/>
      <c r="FQ97" s="91"/>
      <c r="FR97" s="91"/>
      <c r="FS97" s="91"/>
      <c r="FT97" s="91"/>
      <c r="FU97" s="91"/>
      <c r="FV97" s="91"/>
      <c r="FW97" s="91"/>
      <c r="FX97" s="91"/>
      <c r="FY97" s="91"/>
      <c r="FZ97" s="91"/>
      <c r="GA97" s="91"/>
      <c r="GB97" s="91"/>
      <c r="GC97" s="91"/>
      <c r="GD97" s="91"/>
      <c r="GE97" s="91"/>
      <c r="GF97" s="91"/>
      <c r="GG97" s="91"/>
      <c r="GH97" s="91"/>
      <c r="GI97" s="91"/>
      <c r="GJ97" s="91"/>
      <c r="GK97" s="91"/>
      <c r="GL97" s="91"/>
      <c r="GM97" s="91"/>
      <c r="GN97" s="91"/>
      <c r="GO97" s="91"/>
      <c r="GP97" s="91"/>
      <c r="GQ97" s="91"/>
      <c r="GR97" s="91"/>
      <c r="GS97" s="91"/>
      <c r="GT97" s="91"/>
      <c r="GU97" s="91"/>
      <c r="GV97" s="91"/>
      <c r="GW97" s="91"/>
      <c r="GX97" s="91"/>
      <c r="GY97" s="91"/>
      <c r="GZ97" s="91"/>
      <c r="HA97" s="91"/>
      <c r="HB97" s="91"/>
      <c r="HC97" s="91"/>
      <c r="HD97" s="91"/>
      <c r="HE97" s="91"/>
      <c r="HF97" s="91"/>
      <c r="HG97" s="91"/>
      <c r="HH97" s="91"/>
      <c r="HI97" s="91"/>
      <c r="HJ97" s="91"/>
      <c r="HK97" s="91"/>
      <c r="HL97" s="91"/>
      <c r="HM97" s="91"/>
      <c r="HN97" s="91"/>
      <c r="HO97" s="91"/>
      <c r="HP97" s="91"/>
      <c r="HQ97" s="91"/>
      <c r="HR97" s="91"/>
      <c r="HS97" s="91"/>
      <c r="HT97" s="91"/>
      <c r="HU97" s="91"/>
      <c r="HV97" s="91"/>
      <c r="HW97" s="91"/>
      <c r="HX97" s="91"/>
      <c r="HY97" s="91"/>
      <c r="HZ97" s="91"/>
      <c r="IA97" s="91"/>
      <c r="IB97" s="91"/>
      <c r="IC97" s="91"/>
      <c r="ID97" s="91"/>
      <c r="IE97" s="91"/>
      <c r="IF97" s="91"/>
      <c r="IG97" s="91"/>
      <c r="IH97" s="91"/>
      <c r="II97" s="91"/>
      <c r="IJ97" s="91"/>
      <c r="IK97" s="91"/>
      <c r="IL97" s="91"/>
      <c r="IM97" s="91"/>
      <c r="IN97" s="91"/>
      <c r="IO97" s="91"/>
      <c r="IP97" s="91"/>
      <c r="IQ97" s="91"/>
      <c r="IR97" s="91"/>
      <c r="IS97" s="91"/>
      <c r="IT97" s="91"/>
      <c r="IU97" s="91"/>
    </row>
    <row r="98" s="42" customFormat="true" ht="40.5" spans="1:255">
      <c r="A98" s="62">
        <v>94</v>
      </c>
      <c r="B98" s="63" t="s">
        <v>35</v>
      </c>
      <c r="C98" s="63" t="s">
        <v>545</v>
      </c>
      <c r="D98" s="63" t="s">
        <v>37</v>
      </c>
      <c r="E98" s="63" t="s">
        <v>546</v>
      </c>
      <c r="F98" s="63">
        <v>18978541100</v>
      </c>
      <c r="G98" s="63" t="s">
        <v>192</v>
      </c>
      <c r="H98" s="69" t="s">
        <v>547</v>
      </c>
      <c r="I98" s="31" t="s">
        <v>548</v>
      </c>
      <c r="J98" s="63" t="s">
        <v>71</v>
      </c>
      <c r="K98" s="63" t="s">
        <v>529</v>
      </c>
      <c r="L98" s="63"/>
      <c r="M98" s="31"/>
      <c r="N98" s="63"/>
      <c r="O98" s="91"/>
      <c r="P98" s="40" t="e">
        <f ca="1">VLOOKUP(C98,'[1]企业科技特派员信息汇总表-318.9点'!$P$1:$X$65536,9,FALSE)</f>
        <v>#N/A</v>
      </c>
      <c r="Q98" s="40" t="e">
        <f ca="1">VLOOKUP(C98,'[1]企业科技特派团信息汇总表-318.9点'!$P$1:$Y$65536,10,FALSE)</f>
        <v>#N/A</v>
      </c>
      <c r="R98" s="40" t="e">
        <f ca="1">VLOOKUP($C98,[2]Sheet3!$B$1:$G$65536,6,FALSE)</f>
        <v>#N/A</v>
      </c>
      <c r="S98" s="40" t="e">
        <f ca="1">VLOOKUP($C98,[3]Sheet1!$C$1:$D$65536,2,FALSE)</f>
        <v>#N/A</v>
      </c>
      <c r="T98" s="40" t="e">
        <f ca="1">VLOOKUP($C98,[4]Sheet1!$B$1:$D$65536,3,FALSE)</f>
        <v>#N/A</v>
      </c>
      <c r="U98" s="91"/>
      <c r="V98" s="91"/>
      <c r="W98" s="91"/>
      <c r="X98" s="91"/>
      <c r="Y98" s="91"/>
      <c r="Z98" s="91"/>
      <c r="AA98" s="91"/>
      <c r="AB98" s="91"/>
      <c r="AC98" s="91"/>
      <c r="AD98" s="91"/>
      <c r="AE98" s="91"/>
      <c r="AF98" s="91"/>
      <c r="AG98" s="91"/>
      <c r="AH98" s="91"/>
      <c r="AI98" s="91"/>
      <c r="AJ98" s="91"/>
      <c r="AK98" s="91"/>
      <c r="AL98" s="91"/>
      <c r="AM98" s="91"/>
      <c r="AN98" s="91"/>
      <c r="AO98" s="91"/>
      <c r="AP98" s="91"/>
      <c r="AQ98" s="91"/>
      <c r="AR98" s="91"/>
      <c r="AS98" s="91"/>
      <c r="AT98" s="91"/>
      <c r="AU98" s="91"/>
      <c r="AV98" s="91"/>
      <c r="AW98" s="91"/>
      <c r="AX98" s="91"/>
      <c r="AY98" s="91"/>
      <c r="AZ98" s="91"/>
      <c r="BA98" s="91"/>
      <c r="BB98" s="91"/>
      <c r="BC98" s="91"/>
      <c r="BD98" s="91"/>
      <c r="BE98" s="91"/>
      <c r="BF98" s="91"/>
      <c r="BG98" s="91"/>
      <c r="BH98" s="91"/>
      <c r="BI98" s="91"/>
      <c r="BJ98" s="91"/>
      <c r="BK98" s="91"/>
      <c r="BL98" s="91"/>
      <c r="BM98" s="91"/>
      <c r="BN98" s="91"/>
      <c r="BO98" s="91"/>
      <c r="BP98" s="91"/>
      <c r="BQ98" s="91"/>
      <c r="BR98" s="91"/>
      <c r="BS98" s="91"/>
      <c r="BT98" s="91"/>
      <c r="BU98" s="91"/>
      <c r="BV98" s="91"/>
      <c r="BW98" s="91"/>
      <c r="BX98" s="91"/>
      <c r="BY98" s="91"/>
      <c r="BZ98" s="91"/>
      <c r="CA98" s="91"/>
      <c r="CB98" s="91"/>
      <c r="CC98" s="91"/>
      <c r="CD98" s="91"/>
      <c r="CE98" s="91"/>
      <c r="CF98" s="91"/>
      <c r="CG98" s="91"/>
      <c r="CH98" s="91"/>
      <c r="CI98" s="91"/>
      <c r="CJ98" s="91"/>
      <c r="CK98" s="91"/>
      <c r="CL98" s="91"/>
      <c r="CM98" s="91"/>
      <c r="CN98" s="91"/>
      <c r="CO98" s="91"/>
      <c r="CP98" s="91"/>
      <c r="CQ98" s="91"/>
      <c r="CR98" s="91"/>
      <c r="CS98" s="91"/>
      <c r="CT98" s="91"/>
      <c r="CU98" s="91"/>
      <c r="CV98" s="91"/>
      <c r="CW98" s="91"/>
      <c r="CX98" s="91"/>
      <c r="CY98" s="91"/>
      <c r="CZ98" s="91"/>
      <c r="DA98" s="91"/>
      <c r="DB98" s="91"/>
      <c r="DC98" s="91"/>
      <c r="DD98" s="91"/>
      <c r="DE98" s="91"/>
      <c r="DF98" s="91"/>
      <c r="DG98" s="91"/>
      <c r="DH98" s="91"/>
      <c r="DI98" s="91"/>
      <c r="DJ98" s="91"/>
      <c r="DK98" s="91"/>
      <c r="DL98" s="91"/>
      <c r="DM98" s="91"/>
      <c r="DN98" s="91"/>
      <c r="DO98" s="91"/>
      <c r="DP98" s="91"/>
      <c r="DQ98" s="91"/>
      <c r="DR98" s="91"/>
      <c r="DS98" s="91"/>
      <c r="DT98" s="91"/>
      <c r="DU98" s="91"/>
      <c r="DV98" s="91"/>
      <c r="DW98" s="91"/>
      <c r="DX98" s="91"/>
      <c r="DY98" s="91"/>
      <c r="DZ98" s="91"/>
      <c r="EA98" s="91"/>
      <c r="EB98" s="91"/>
      <c r="EC98" s="91"/>
      <c r="ED98" s="91"/>
      <c r="EE98" s="91"/>
      <c r="EF98" s="91"/>
      <c r="EG98" s="91"/>
      <c r="EH98" s="91"/>
      <c r="EI98" s="91"/>
      <c r="EJ98" s="91"/>
      <c r="EK98" s="91"/>
      <c r="EL98" s="91"/>
      <c r="EM98" s="91"/>
      <c r="EN98" s="91"/>
      <c r="EO98" s="91"/>
      <c r="EP98" s="91"/>
      <c r="EQ98" s="91"/>
      <c r="ER98" s="91"/>
      <c r="ES98" s="91"/>
      <c r="ET98" s="91"/>
      <c r="EU98" s="91"/>
      <c r="EV98" s="91"/>
      <c r="EW98" s="91"/>
      <c r="EX98" s="91"/>
      <c r="EY98" s="91"/>
      <c r="EZ98" s="91"/>
      <c r="FA98" s="91"/>
      <c r="FB98" s="91"/>
      <c r="FC98" s="91"/>
      <c r="FD98" s="91"/>
      <c r="FE98" s="91"/>
      <c r="FF98" s="91"/>
      <c r="FG98" s="91"/>
      <c r="FH98" s="91"/>
      <c r="FI98" s="91"/>
      <c r="FJ98" s="91"/>
      <c r="FK98" s="91"/>
      <c r="FL98" s="91"/>
      <c r="FM98" s="91"/>
      <c r="FN98" s="91"/>
      <c r="FO98" s="91"/>
      <c r="FP98" s="91"/>
      <c r="FQ98" s="91"/>
      <c r="FR98" s="91"/>
      <c r="FS98" s="91"/>
      <c r="FT98" s="91"/>
      <c r="FU98" s="91"/>
      <c r="FV98" s="91"/>
      <c r="FW98" s="91"/>
      <c r="FX98" s="91"/>
      <c r="FY98" s="91"/>
      <c r="FZ98" s="91"/>
      <c r="GA98" s="91"/>
      <c r="GB98" s="91"/>
      <c r="GC98" s="91"/>
      <c r="GD98" s="91"/>
      <c r="GE98" s="91"/>
      <c r="GF98" s="91"/>
      <c r="GG98" s="91"/>
      <c r="GH98" s="91"/>
      <c r="GI98" s="91"/>
      <c r="GJ98" s="91"/>
      <c r="GK98" s="91"/>
      <c r="GL98" s="91"/>
      <c r="GM98" s="91"/>
      <c r="GN98" s="91"/>
      <c r="GO98" s="91"/>
      <c r="GP98" s="91"/>
      <c r="GQ98" s="91"/>
      <c r="GR98" s="91"/>
      <c r="GS98" s="91"/>
      <c r="GT98" s="91"/>
      <c r="GU98" s="91"/>
      <c r="GV98" s="91"/>
      <c r="GW98" s="91"/>
      <c r="GX98" s="91"/>
      <c r="GY98" s="91"/>
      <c r="GZ98" s="91"/>
      <c r="HA98" s="91"/>
      <c r="HB98" s="91"/>
      <c r="HC98" s="91"/>
      <c r="HD98" s="91"/>
      <c r="HE98" s="91"/>
      <c r="HF98" s="91"/>
      <c r="HG98" s="91"/>
      <c r="HH98" s="91"/>
      <c r="HI98" s="91"/>
      <c r="HJ98" s="91"/>
      <c r="HK98" s="91"/>
      <c r="HL98" s="91"/>
      <c r="HM98" s="91"/>
      <c r="HN98" s="91"/>
      <c r="HO98" s="91"/>
      <c r="HP98" s="91"/>
      <c r="HQ98" s="91"/>
      <c r="HR98" s="91"/>
      <c r="HS98" s="91"/>
      <c r="HT98" s="91"/>
      <c r="HU98" s="91"/>
      <c r="HV98" s="91"/>
      <c r="HW98" s="91"/>
      <c r="HX98" s="91"/>
      <c r="HY98" s="91"/>
      <c r="HZ98" s="91"/>
      <c r="IA98" s="91"/>
      <c r="IB98" s="91"/>
      <c r="IC98" s="91"/>
      <c r="ID98" s="91"/>
      <c r="IE98" s="91"/>
      <c r="IF98" s="91"/>
      <c r="IG98" s="91"/>
      <c r="IH98" s="91"/>
      <c r="II98" s="91"/>
      <c r="IJ98" s="91"/>
      <c r="IK98" s="91"/>
      <c r="IL98" s="91"/>
      <c r="IM98" s="91"/>
      <c r="IN98" s="91"/>
      <c r="IO98" s="91"/>
      <c r="IP98" s="91"/>
      <c r="IQ98" s="91"/>
      <c r="IR98" s="91"/>
      <c r="IS98" s="91"/>
      <c r="IT98" s="91"/>
      <c r="IU98" s="91"/>
    </row>
    <row r="99" s="42" customFormat="true" ht="67.5" spans="1:255">
      <c r="A99" s="62">
        <v>95</v>
      </c>
      <c r="B99" s="62" t="s">
        <v>80</v>
      </c>
      <c r="C99" s="62" t="s">
        <v>549</v>
      </c>
      <c r="D99" s="62" t="s">
        <v>26</v>
      </c>
      <c r="E99" s="62" t="s">
        <v>550</v>
      </c>
      <c r="F99" s="62">
        <v>18978027903</v>
      </c>
      <c r="G99" s="62" t="s">
        <v>28</v>
      </c>
      <c r="H99" s="69" t="s">
        <v>551</v>
      </c>
      <c r="I99" s="31" t="s">
        <v>552</v>
      </c>
      <c r="J99" s="63" t="s">
        <v>71</v>
      </c>
      <c r="K99" s="63" t="s">
        <v>529</v>
      </c>
      <c r="L99" s="63" t="s">
        <v>49</v>
      </c>
      <c r="M99" s="31" t="s">
        <v>553</v>
      </c>
      <c r="N99" s="62"/>
      <c r="O99" s="91"/>
      <c r="P99" s="40" t="e">
        <f ca="1">VLOOKUP(C99,'[1]企业科技特派员信息汇总表-318.9点'!$P$1:$X$65536,9,FALSE)</f>
        <v>#N/A</v>
      </c>
      <c r="Q99" s="40" t="e">
        <f ca="1">VLOOKUP(C99,'[1]企业科技特派团信息汇总表-318.9点'!$P$1:$Y$65536,10,FALSE)</f>
        <v>#N/A</v>
      </c>
      <c r="R99" s="40" t="e">
        <f ca="1">VLOOKUP($C99,[2]Sheet3!$B$1:$G$65536,6,FALSE)</f>
        <v>#N/A</v>
      </c>
      <c r="S99" s="40" t="e">
        <f ca="1">VLOOKUP($C99,[3]Sheet1!$C$1:$D$65536,2,FALSE)</f>
        <v>#N/A</v>
      </c>
      <c r="T99" s="40" t="e">
        <f ca="1">VLOOKUP($C99,[4]Sheet1!$B$1:$D$65536,3,FALSE)</f>
        <v>#N/A</v>
      </c>
      <c r="U99" s="91"/>
      <c r="V99" s="91"/>
      <c r="W99" s="91"/>
      <c r="X99" s="91"/>
      <c r="Y99" s="91"/>
      <c r="Z99" s="91"/>
      <c r="AA99" s="91"/>
      <c r="AB99" s="91"/>
      <c r="AC99" s="91"/>
      <c r="AD99" s="91"/>
      <c r="AE99" s="91"/>
      <c r="AF99" s="91"/>
      <c r="AG99" s="91"/>
      <c r="AH99" s="91"/>
      <c r="AI99" s="91"/>
      <c r="AJ99" s="91"/>
      <c r="AK99" s="91"/>
      <c r="AL99" s="91"/>
      <c r="AM99" s="91"/>
      <c r="AN99" s="91"/>
      <c r="AO99" s="91"/>
      <c r="AP99" s="91"/>
      <c r="AQ99" s="91"/>
      <c r="AR99" s="91"/>
      <c r="AS99" s="91"/>
      <c r="AT99" s="91"/>
      <c r="AU99" s="91"/>
      <c r="AV99" s="91"/>
      <c r="AW99" s="91"/>
      <c r="AX99" s="91"/>
      <c r="AY99" s="91"/>
      <c r="AZ99" s="91"/>
      <c r="BA99" s="91"/>
      <c r="BB99" s="91"/>
      <c r="BC99" s="91"/>
      <c r="BD99" s="91"/>
      <c r="BE99" s="91"/>
      <c r="BF99" s="91"/>
      <c r="BG99" s="91"/>
      <c r="BH99" s="91"/>
      <c r="BI99" s="91"/>
      <c r="BJ99" s="91"/>
      <c r="BK99" s="91"/>
      <c r="BL99" s="91"/>
      <c r="BM99" s="91"/>
      <c r="BN99" s="91"/>
      <c r="BO99" s="91"/>
      <c r="BP99" s="91"/>
      <c r="BQ99" s="91"/>
      <c r="BR99" s="91"/>
      <c r="BS99" s="91"/>
      <c r="BT99" s="91"/>
      <c r="BU99" s="91"/>
      <c r="BV99" s="91"/>
      <c r="BW99" s="91"/>
      <c r="BX99" s="91"/>
      <c r="BY99" s="91"/>
      <c r="BZ99" s="91"/>
      <c r="CA99" s="91"/>
      <c r="CB99" s="91"/>
      <c r="CC99" s="91"/>
      <c r="CD99" s="91"/>
      <c r="CE99" s="91"/>
      <c r="CF99" s="91"/>
      <c r="CG99" s="91"/>
      <c r="CH99" s="91"/>
      <c r="CI99" s="91"/>
      <c r="CJ99" s="91"/>
      <c r="CK99" s="91"/>
      <c r="CL99" s="91"/>
      <c r="CM99" s="91"/>
      <c r="CN99" s="91"/>
      <c r="CO99" s="91"/>
      <c r="CP99" s="91"/>
      <c r="CQ99" s="91"/>
      <c r="CR99" s="91"/>
      <c r="CS99" s="91"/>
      <c r="CT99" s="91"/>
      <c r="CU99" s="91"/>
      <c r="CV99" s="91"/>
      <c r="CW99" s="91"/>
      <c r="CX99" s="91"/>
      <c r="CY99" s="91"/>
      <c r="CZ99" s="91"/>
      <c r="DA99" s="91"/>
      <c r="DB99" s="91"/>
      <c r="DC99" s="91"/>
      <c r="DD99" s="91"/>
      <c r="DE99" s="91"/>
      <c r="DF99" s="91"/>
      <c r="DG99" s="91"/>
      <c r="DH99" s="91"/>
      <c r="DI99" s="91"/>
      <c r="DJ99" s="91"/>
      <c r="DK99" s="91"/>
      <c r="DL99" s="91"/>
      <c r="DM99" s="91"/>
      <c r="DN99" s="91"/>
      <c r="DO99" s="91"/>
      <c r="DP99" s="91"/>
      <c r="DQ99" s="91"/>
      <c r="DR99" s="91"/>
      <c r="DS99" s="91"/>
      <c r="DT99" s="91"/>
      <c r="DU99" s="91"/>
      <c r="DV99" s="91"/>
      <c r="DW99" s="91"/>
      <c r="DX99" s="91"/>
      <c r="DY99" s="91"/>
      <c r="DZ99" s="91"/>
      <c r="EA99" s="91"/>
      <c r="EB99" s="91"/>
      <c r="EC99" s="91"/>
      <c r="ED99" s="91"/>
      <c r="EE99" s="91"/>
      <c r="EF99" s="91"/>
      <c r="EG99" s="91"/>
      <c r="EH99" s="91"/>
      <c r="EI99" s="91"/>
      <c r="EJ99" s="91"/>
      <c r="EK99" s="91"/>
      <c r="EL99" s="91"/>
      <c r="EM99" s="91"/>
      <c r="EN99" s="91"/>
      <c r="EO99" s="91"/>
      <c r="EP99" s="91"/>
      <c r="EQ99" s="91"/>
      <c r="ER99" s="91"/>
      <c r="ES99" s="91"/>
      <c r="ET99" s="91"/>
      <c r="EU99" s="91"/>
      <c r="EV99" s="91"/>
      <c r="EW99" s="91"/>
      <c r="EX99" s="91"/>
      <c r="EY99" s="91"/>
      <c r="EZ99" s="91"/>
      <c r="FA99" s="91"/>
      <c r="FB99" s="91"/>
      <c r="FC99" s="91"/>
      <c r="FD99" s="91"/>
      <c r="FE99" s="91"/>
      <c r="FF99" s="91"/>
      <c r="FG99" s="91"/>
      <c r="FH99" s="91"/>
      <c r="FI99" s="91"/>
      <c r="FJ99" s="91"/>
      <c r="FK99" s="91"/>
      <c r="FL99" s="91"/>
      <c r="FM99" s="91"/>
      <c r="FN99" s="91"/>
      <c r="FO99" s="91"/>
      <c r="FP99" s="91"/>
      <c r="FQ99" s="91"/>
      <c r="FR99" s="91"/>
      <c r="FS99" s="91"/>
      <c r="FT99" s="91"/>
      <c r="FU99" s="91"/>
      <c r="FV99" s="91"/>
      <c r="FW99" s="91"/>
      <c r="FX99" s="91"/>
      <c r="FY99" s="91"/>
      <c r="FZ99" s="91"/>
      <c r="GA99" s="91"/>
      <c r="GB99" s="91"/>
      <c r="GC99" s="91"/>
      <c r="GD99" s="91"/>
      <c r="GE99" s="91"/>
      <c r="GF99" s="91"/>
      <c r="GG99" s="91"/>
      <c r="GH99" s="91"/>
      <c r="GI99" s="91"/>
      <c r="GJ99" s="91"/>
      <c r="GK99" s="91"/>
      <c r="GL99" s="91"/>
      <c r="GM99" s="91"/>
      <c r="GN99" s="91"/>
      <c r="GO99" s="91"/>
      <c r="GP99" s="91"/>
      <c r="GQ99" s="91"/>
      <c r="GR99" s="91"/>
      <c r="GS99" s="91"/>
      <c r="GT99" s="91"/>
      <c r="GU99" s="91"/>
      <c r="GV99" s="91"/>
      <c r="GW99" s="91"/>
      <c r="GX99" s="91"/>
      <c r="GY99" s="91"/>
      <c r="GZ99" s="91"/>
      <c r="HA99" s="91"/>
      <c r="HB99" s="91"/>
      <c r="HC99" s="91"/>
      <c r="HD99" s="91"/>
      <c r="HE99" s="91"/>
      <c r="HF99" s="91"/>
      <c r="HG99" s="91"/>
      <c r="HH99" s="91"/>
      <c r="HI99" s="91"/>
      <c r="HJ99" s="91"/>
      <c r="HK99" s="91"/>
      <c r="HL99" s="91"/>
      <c r="HM99" s="91"/>
      <c r="HN99" s="91"/>
      <c r="HO99" s="91"/>
      <c r="HP99" s="91"/>
      <c r="HQ99" s="91"/>
      <c r="HR99" s="91"/>
      <c r="HS99" s="91"/>
      <c r="HT99" s="91"/>
      <c r="HU99" s="91"/>
      <c r="HV99" s="91"/>
      <c r="HW99" s="91"/>
      <c r="HX99" s="91"/>
      <c r="HY99" s="91"/>
      <c r="HZ99" s="91"/>
      <c r="IA99" s="91"/>
      <c r="IB99" s="91"/>
      <c r="IC99" s="91"/>
      <c r="ID99" s="91"/>
      <c r="IE99" s="91"/>
      <c r="IF99" s="91"/>
      <c r="IG99" s="91"/>
      <c r="IH99" s="91"/>
      <c r="II99" s="91"/>
      <c r="IJ99" s="91"/>
      <c r="IK99" s="91"/>
      <c r="IL99" s="91"/>
      <c r="IM99" s="91"/>
      <c r="IN99" s="91"/>
      <c r="IO99" s="91"/>
      <c r="IP99" s="91"/>
      <c r="IQ99" s="91"/>
      <c r="IR99" s="91"/>
      <c r="IS99" s="91"/>
      <c r="IT99" s="91"/>
      <c r="IU99" s="91"/>
    </row>
    <row r="100" s="42" customFormat="true" ht="40" customHeight="true" spans="1:255">
      <c r="A100" s="62">
        <v>96</v>
      </c>
      <c r="B100" s="62" t="s">
        <v>554</v>
      </c>
      <c r="C100" s="62" t="s">
        <v>555</v>
      </c>
      <c r="D100" s="62" t="s">
        <v>26</v>
      </c>
      <c r="E100" s="62" t="s">
        <v>556</v>
      </c>
      <c r="F100" s="62">
        <v>18689874581</v>
      </c>
      <c r="G100" s="62" t="s">
        <v>273</v>
      </c>
      <c r="H100" s="71" t="s">
        <v>557</v>
      </c>
      <c r="I100" s="79" t="s">
        <v>558</v>
      </c>
      <c r="J100" s="63" t="s">
        <v>71</v>
      </c>
      <c r="K100" s="63" t="s">
        <v>559</v>
      </c>
      <c r="L100" s="62" t="s">
        <v>560</v>
      </c>
      <c r="M100" s="79" t="s">
        <v>561</v>
      </c>
      <c r="N100" s="79"/>
      <c r="O100" s="91"/>
      <c r="P100" s="40" t="e">
        <f ca="1">VLOOKUP(C100,'[1]企业科技特派员信息汇总表-318.9点'!$P$1:$X$65536,9,FALSE)</f>
        <v>#N/A</v>
      </c>
      <c r="Q100" s="40" t="e">
        <f ca="1">VLOOKUP(C100,'[1]企业科技特派团信息汇总表-318.9点'!$P$1:$Y$65536,10,FALSE)</f>
        <v>#N/A</v>
      </c>
      <c r="R100" s="40" t="e">
        <f ca="1">VLOOKUP($C100,[2]Sheet3!$B$1:$G$65536,6,FALSE)</f>
        <v>#N/A</v>
      </c>
      <c r="S100" s="40" t="e">
        <f ca="1">VLOOKUP($C100,[3]Sheet1!$C$1:$D$65536,2,FALSE)</f>
        <v>#N/A</v>
      </c>
      <c r="T100" s="40" t="e">
        <f ca="1">VLOOKUP($C100,[4]Sheet1!$B$1:$D$65536,3,FALSE)</f>
        <v>#N/A</v>
      </c>
      <c r="U100" s="91"/>
      <c r="V100" s="91"/>
      <c r="W100" s="91"/>
      <c r="X100" s="91"/>
      <c r="Y100" s="91"/>
      <c r="Z100" s="91"/>
      <c r="AA100" s="91"/>
      <c r="AB100" s="91"/>
      <c r="AC100" s="91"/>
      <c r="AD100" s="91"/>
      <c r="AE100" s="91"/>
      <c r="AF100" s="91"/>
      <c r="AG100" s="91"/>
      <c r="AH100" s="91"/>
      <c r="AI100" s="91"/>
      <c r="AJ100" s="91"/>
      <c r="AK100" s="91"/>
      <c r="AL100" s="91"/>
      <c r="AM100" s="91"/>
      <c r="AN100" s="91"/>
      <c r="AO100" s="91"/>
      <c r="AP100" s="91"/>
      <c r="AQ100" s="91"/>
      <c r="AR100" s="91"/>
      <c r="AS100" s="91"/>
      <c r="AT100" s="91"/>
      <c r="AU100" s="91"/>
      <c r="AV100" s="91"/>
      <c r="AW100" s="91"/>
      <c r="AX100" s="91"/>
      <c r="AY100" s="91"/>
      <c r="AZ100" s="91"/>
      <c r="BA100" s="91"/>
      <c r="BB100" s="91"/>
      <c r="BC100" s="91"/>
      <c r="BD100" s="91"/>
      <c r="BE100" s="91"/>
      <c r="BF100" s="91"/>
      <c r="BG100" s="91"/>
      <c r="BH100" s="91"/>
      <c r="BI100" s="91"/>
      <c r="BJ100" s="91"/>
      <c r="BK100" s="91"/>
      <c r="BL100" s="91"/>
      <c r="BM100" s="91"/>
      <c r="BN100" s="91"/>
      <c r="BO100" s="91"/>
      <c r="BP100" s="91"/>
      <c r="BQ100" s="91"/>
      <c r="BR100" s="91"/>
      <c r="BS100" s="91"/>
      <c r="BT100" s="91"/>
      <c r="BU100" s="91"/>
      <c r="BV100" s="91"/>
      <c r="BW100" s="91"/>
      <c r="BX100" s="91"/>
      <c r="BY100" s="91"/>
      <c r="BZ100" s="91"/>
      <c r="CA100" s="91"/>
      <c r="CB100" s="91"/>
      <c r="CC100" s="91"/>
      <c r="CD100" s="91"/>
      <c r="CE100" s="91"/>
      <c r="CF100" s="91"/>
      <c r="CG100" s="91"/>
      <c r="CH100" s="91"/>
      <c r="CI100" s="91"/>
      <c r="CJ100" s="91"/>
      <c r="CK100" s="91"/>
      <c r="CL100" s="91"/>
      <c r="CM100" s="91"/>
      <c r="CN100" s="91"/>
      <c r="CO100" s="91"/>
      <c r="CP100" s="91"/>
      <c r="CQ100" s="91"/>
      <c r="CR100" s="91"/>
      <c r="CS100" s="91"/>
      <c r="CT100" s="91"/>
      <c r="CU100" s="91"/>
      <c r="CV100" s="91"/>
      <c r="CW100" s="91"/>
      <c r="CX100" s="91"/>
      <c r="CY100" s="91"/>
      <c r="CZ100" s="91"/>
      <c r="DA100" s="91"/>
      <c r="DB100" s="91"/>
      <c r="DC100" s="91"/>
      <c r="DD100" s="91"/>
      <c r="DE100" s="91"/>
      <c r="DF100" s="91"/>
      <c r="DG100" s="91"/>
      <c r="DH100" s="91"/>
      <c r="DI100" s="91"/>
      <c r="DJ100" s="91"/>
      <c r="DK100" s="91"/>
      <c r="DL100" s="91"/>
      <c r="DM100" s="91"/>
      <c r="DN100" s="91"/>
      <c r="DO100" s="91"/>
      <c r="DP100" s="91"/>
      <c r="DQ100" s="91"/>
      <c r="DR100" s="91"/>
      <c r="DS100" s="91"/>
      <c r="DT100" s="91"/>
      <c r="DU100" s="91"/>
      <c r="DV100" s="91"/>
      <c r="DW100" s="91"/>
      <c r="DX100" s="91"/>
      <c r="DY100" s="91"/>
      <c r="DZ100" s="91"/>
      <c r="EA100" s="91"/>
      <c r="EB100" s="91"/>
      <c r="EC100" s="91"/>
      <c r="ED100" s="91"/>
      <c r="EE100" s="91"/>
      <c r="EF100" s="91"/>
      <c r="EG100" s="91"/>
      <c r="EH100" s="91"/>
      <c r="EI100" s="91"/>
      <c r="EJ100" s="91"/>
      <c r="EK100" s="91"/>
      <c r="EL100" s="91"/>
      <c r="EM100" s="91"/>
      <c r="EN100" s="91"/>
      <c r="EO100" s="91"/>
      <c r="EP100" s="91"/>
      <c r="EQ100" s="91"/>
      <c r="ER100" s="91"/>
      <c r="ES100" s="91"/>
      <c r="ET100" s="91"/>
      <c r="EU100" s="91"/>
      <c r="EV100" s="91"/>
      <c r="EW100" s="91"/>
      <c r="EX100" s="91"/>
      <c r="EY100" s="91"/>
      <c r="EZ100" s="91"/>
      <c r="FA100" s="91"/>
      <c r="FB100" s="91"/>
      <c r="FC100" s="91"/>
      <c r="FD100" s="91"/>
      <c r="FE100" s="91"/>
      <c r="FF100" s="91"/>
      <c r="FG100" s="91"/>
      <c r="FH100" s="91"/>
      <c r="FI100" s="91"/>
      <c r="FJ100" s="91"/>
      <c r="FK100" s="91"/>
      <c r="FL100" s="91"/>
      <c r="FM100" s="91"/>
      <c r="FN100" s="91"/>
      <c r="FO100" s="91"/>
      <c r="FP100" s="91"/>
      <c r="FQ100" s="91"/>
      <c r="FR100" s="91"/>
      <c r="FS100" s="91"/>
      <c r="FT100" s="91"/>
      <c r="FU100" s="91"/>
      <c r="FV100" s="91"/>
      <c r="FW100" s="91"/>
      <c r="FX100" s="91"/>
      <c r="FY100" s="91"/>
      <c r="FZ100" s="91"/>
      <c r="GA100" s="91"/>
      <c r="GB100" s="91"/>
      <c r="GC100" s="91"/>
      <c r="GD100" s="91"/>
      <c r="GE100" s="91"/>
      <c r="GF100" s="91"/>
      <c r="GG100" s="91"/>
      <c r="GH100" s="91"/>
      <c r="GI100" s="91"/>
      <c r="GJ100" s="91"/>
      <c r="GK100" s="91"/>
      <c r="GL100" s="91"/>
      <c r="GM100" s="91"/>
      <c r="GN100" s="91"/>
      <c r="GO100" s="91"/>
      <c r="GP100" s="91"/>
      <c r="GQ100" s="91"/>
      <c r="GR100" s="91"/>
      <c r="GS100" s="91"/>
      <c r="GT100" s="91"/>
      <c r="GU100" s="91"/>
      <c r="GV100" s="91"/>
      <c r="GW100" s="91"/>
      <c r="GX100" s="91"/>
      <c r="GY100" s="91"/>
      <c r="GZ100" s="91"/>
      <c r="HA100" s="91"/>
      <c r="HB100" s="91"/>
      <c r="HC100" s="91"/>
      <c r="HD100" s="91"/>
      <c r="HE100" s="91"/>
      <c r="HF100" s="91"/>
      <c r="HG100" s="91"/>
      <c r="HH100" s="91"/>
      <c r="HI100" s="91"/>
      <c r="HJ100" s="91"/>
      <c r="HK100" s="91"/>
      <c r="HL100" s="91"/>
      <c r="HM100" s="91"/>
      <c r="HN100" s="91"/>
      <c r="HO100" s="91"/>
      <c r="HP100" s="91"/>
      <c r="HQ100" s="91"/>
      <c r="HR100" s="91"/>
      <c r="HS100" s="91"/>
      <c r="HT100" s="91"/>
      <c r="HU100" s="91"/>
      <c r="HV100" s="91"/>
      <c r="HW100" s="91"/>
      <c r="HX100" s="91"/>
      <c r="HY100" s="91"/>
      <c r="HZ100" s="91"/>
      <c r="IA100" s="91"/>
      <c r="IB100" s="91"/>
      <c r="IC100" s="91"/>
      <c r="ID100" s="91"/>
      <c r="IE100" s="91"/>
      <c r="IF100" s="91"/>
      <c r="IG100" s="91"/>
      <c r="IH100" s="91"/>
      <c r="II100" s="91"/>
      <c r="IJ100" s="91"/>
      <c r="IK100" s="91"/>
      <c r="IL100" s="91"/>
      <c r="IM100" s="91"/>
      <c r="IN100" s="91"/>
      <c r="IO100" s="91"/>
      <c r="IP100" s="91"/>
      <c r="IQ100" s="91"/>
      <c r="IR100" s="91"/>
      <c r="IS100" s="91"/>
      <c r="IT100" s="91"/>
      <c r="IU100" s="91"/>
    </row>
    <row r="101" s="42" customFormat="true" ht="81" spans="1:255">
      <c r="A101" s="62">
        <v>97</v>
      </c>
      <c r="B101" s="62" t="s">
        <v>80</v>
      </c>
      <c r="C101" s="63" t="s">
        <v>562</v>
      </c>
      <c r="D101" s="63" t="s">
        <v>37</v>
      </c>
      <c r="E101" s="63" t="s">
        <v>563</v>
      </c>
      <c r="F101" s="63">
        <v>13975265066</v>
      </c>
      <c r="G101" s="63" t="s">
        <v>28</v>
      </c>
      <c r="H101" s="69" t="s">
        <v>564</v>
      </c>
      <c r="I101" s="31" t="s">
        <v>565</v>
      </c>
      <c r="J101" s="63" t="s">
        <v>71</v>
      </c>
      <c r="K101" s="63" t="s">
        <v>559</v>
      </c>
      <c r="L101" s="63"/>
      <c r="M101" s="31" t="s">
        <v>566</v>
      </c>
      <c r="N101" s="63"/>
      <c r="O101" s="91"/>
      <c r="P101" s="40" t="e">
        <f ca="1">VLOOKUP(C101,'[1]企业科技特派员信息汇总表-318.9点'!$P$1:$X$65536,9,FALSE)</f>
        <v>#N/A</v>
      </c>
      <c r="Q101" s="40" t="e">
        <f ca="1">VLOOKUP(C101,'[1]企业科技特派团信息汇总表-318.9点'!$P$1:$Y$65536,10,FALSE)</f>
        <v>#N/A</v>
      </c>
      <c r="R101" s="40" t="e">
        <f ca="1">VLOOKUP($C101,[2]Sheet3!$B$1:$G$65536,6,FALSE)</f>
        <v>#N/A</v>
      </c>
      <c r="S101" s="40" t="e">
        <f ca="1">VLOOKUP($C101,[3]Sheet1!$C$1:$D$65536,2,FALSE)</f>
        <v>#N/A</v>
      </c>
      <c r="T101" s="40" t="e">
        <f ca="1">VLOOKUP($C101,[4]Sheet1!$B$1:$D$65536,3,FALSE)</f>
        <v>#N/A</v>
      </c>
      <c r="U101" s="91"/>
      <c r="V101" s="91"/>
      <c r="W101" s="91"/>
      <c r="X101" s="91"/>
      <c r="Y101" s="91"/>
      <c r="Z101" s="91"/>
      <c r="AA101" s="91"/>
      <c r="AB101" s="91"/>
      <c r="AC101" s="91"/>
      <c r="AD101" s="91"/>
      <c r="AE101" s="91"/>
      <c r="AF101" s="91"/>
      <c r="AG101" s="91"/>
      <c r="AH101" s="91"/>
      <c r="AI101" s="91"/>
      <c r="AJ101" s="91"/>
      <c r="AK101" s="91"/>
      <c r="AL101" s="91"/>
      <c r="AM101" s="91"/>
      <c r="AN101" s="91"/>
      <c r="AO101" s="91"/>
      <c r="AP101" s="91"/>
      <c r="AQ101" s="91"/>
      <c r="AR101" s="91"/>
      <c r="AS101" s="91"/>
      <c r="AT101" s="91"/>
      <c r="AU101" s="91"/>
      <c r="AV101" s="91"/>
      <c r="AW101" s="91"/>
      <c r="AX101" s="91"/>
      <c r="AY101" s="91"/>
      <c r="AZ101" s="91"/>
      <c r="BA101" s="91"/>
      <c r="BB101" s="91"/>
      <c r="BC101" s="91"/>
      <c r="BD101" s="91"/>
      <c r="BE101" s="91"/>
      <c r="BF101" s="91"/>
      <c r="BG101" s="91"/>
      <c r="BH101" s="91"/>
      <c r="BI101" s="91"/>
      <c r="BJ101" s="91"/>
      <c r="BK101" s="91"/>
      <c r="BL101" s="91"/>
      <c r="BM101" s="91"/>
      <c r="BN101" s="91"/>
      <c r="BO101" s="91"/>
      <c r="BP101" s="91"/>
      <c r="BQ101" s="91"/>
      <c r="BR101" s="91"/>
      <c r="BS101" s="91"/>
      <c r="BT101" s="91"/>
      <c r="BU101" s="91"/>
      <c r="BV101" s="91"/>
      <c r="BW101" s="91"/>
      <c r="BX101" s="91"/>
      <c r="BY101" s="91"/>
      <c r="BZ101" s="91"/>
      <c r="CA101" s="91"/>
      <c r="CB101" s="91"/>
      <c r="CC101" s="91"/>
      <c r="CD101" s="91"/>
      <c r="CE101" s="91"/>
      <c r="CF101" s="91"/>
      <c r="CG101" s="91"/>
      <c r="CH101" s="91"/>
      <c r="CI101" s="91"/>
      <c r="CJ101" s="91"/>
      <c r="CK101" s="91"/>
      <c r="CL101" s="91"/>
      <c r="CM101" s="91"/>
      <c r="CN101" s="91"/>
      <c r="CO101" s="91"/>
      <c r="CP101" s="91"/>
      <c r="CQ101" s="91"/>
      <c r="CR101" s="91"/>
      <c r="CS101" s="91"/>
      <c r="CT101" s="91"/>
      <c r="CU101" s="91"/>
      <c r="CV101" s="91"/>
      <c r="CW101" s="91"/>
      <c r="CX101" s="91"/>
      <c r="CY101" s="91"/>
      <c r="CZ101" s="91"/>
      <c r="DA101" s="91"/>
      <c r="DB101" s="91"/>
      <c r="DC101" s="91"/>
      <c r="DD101" s="91"/>
      <c r="DE101" s="91"/>
      <c r="DF101" s="91"/>
      <c r="DG101" s="91"/>
      <c r="DH101" s="91"/>
      <c r="DI101" s="91"/>
      <c r="DJ101" s="91"/>
      <c r="DK101" s="91"/>
      <c r="DL101" s="91"/>
      <c r="DM101" s="91"/>
      <c r="DN101" s="91"/>
      <c r="DO101" s="91"/>
      <c r="DP101" s="91"/>
      <c r="DQ101" s="91"/>
      <c r="DR101" s="91"/>
      <c r="DS101" s="91"/>
      <c r="DT101" s="91"/>
      <c r="DU101" s="91"/>
      <c r="DV101" s="91"/>
      <c r="DW101" s="91"/>
      <c r="DX101" s="91"/>
      <c r="DY101" s="91"/>
      <c r="DZ101" s="91"/>
      <c r="EA101" s="91"/>
      <c r="EB101" s="91"/>
      <c r="EC101" s="91"/>
      <c r="ED101" s="91"/>
      <c r="EE101" s="91"/>
      <c r="EF101" s="91"/>
      <c r="EG101" s="91"/>
      <c r="EH101" s="91"/>
      <c r="EI101" s="91"/>
      <c r="EJ101" s="91"/>
      <c r="EK101" s="91"/>
      <c r="EL101" s="91"/>
      <c r="EM101" s="91"/>
      <c r="EN101" s="91"/>
      <c r="EO101" s="91"/>
      <c r="EP101" s="91"/>
      <c r="EQ101" s="91"/>
      <c r="ER101" s="91"/>
      <c r="ES101" s="91"/>
      <c r="ET101" s="91"/>
      <c r="EU101" s="91"/>
      <c r="EV101" s="91"/>
      <c r="EW101" s="91"/>
      <c r="EX101" s="91"/>
      <c r="EY101" s="91"/>
      <c r="EZ101" s="91"/>
      <c r="FA101" s="91"/>
      <c r="FB101" s="91"/>
      <c r="FC101" s="91"/>
      <c r="FD101" s="91"/>
      <c r="FE101" s="91"/>
      <c r="FF101" s="91"/>
      <c r="FG101" s="91"/>
      <c r="FH101" s="91"/>
      <c r="FI101" s="91"/>
      <c r="FJ101" s="91"/>
      <c r="FK101" s="91"/>
      <c r="FL101" s="91"/>
      <c r="FM101" s="91"/>
      <c r="FN101" s="91"/>
      <c r="FO101" s="91"/>
      <c r="FP101" s="91"/>
      <c r="FQ101" s="91"/>
      <c r="FR101" s="91"/>
      <c r="FS101" s="91"/>
      <c r="FT101" s="91"/>
      <c r="FU101" s="91"/>
      <c r="FV101" s="91"/>
      <c r="FW101" s="91"/>
      <c r="FX101" s="91"/>
      <c r="FY101" s="91"/>
      <c r="FZ101" s="91"/>
      <c r="GA101" s="91"/>
      <c r="GB101" s="91"/>
      <c r="GC101" s="91"/>
      <c r="GD101" s="91"/>
      <c r="GE101" s="91"/>
      <c r="GF101" s="91"/>
      <c r="GG101" s="91"/>
      <c r="GH101" s="91"/>
      <c r="GI101" s="91"/>
      <c r="GJ101" s="91"/>
      <c r="GK101" s="91"/>
      <c r="GL101" s="91"/>
      <c r="GM101" s="91"/>
      <c r="GN101" s="91"/>
      <c r="GO101" s="91"/>
      <c r="GP101" s="91"/>
      <c r="GQ101" s="91"/>
      <c r="GR101" s="91"/>
      <c r="GS101" s="91"/>
      <c r="GT101" s="91"/>
      <c r="GU101" s="91"/>
      <c r="GV101" s="91"/>
      <c r="GW101" s="91"/>
      <c r="GX101" s="91"/>
      <c r="GY101" s="91"/>
      <c r="GZ101" s="91"/>
      <c r="HA101" s="91"/>
      <c r="HB101" s="91"/>
      <c r="HC101" s="91"/>
      <c r="HD101" s="91"/>
      <c r="HE101" s="91"/>
      <c r="HF101" s="91"/>
      <c r="HG101" s="91"/>
      <c r="HH101" s="91"/>
      <c r="HI101" s="91"/>
      <c r="HJ101" s="91"/>
      <c r="HK101" s="91"/>
      <c r="HL101" s="91"/>
      <c r="HM101" s="91"/>
      <c r="HN101" s="91"/>
      <c r="HO101" s="91"/>
      <c r="HP101" s="91"/>
      <c r="HQ101" s="91"/>
      <c r="HR101" s="91"/>
      <c r="HS101" s="91"/>
      <c r="HT101" s="91"/>
      <c r="HU101" s="91"/>
      <c r="HV101" s="91"/>
      <c r="HW101" s="91"/>
      <c r="HX101" s="91"/>
      <c r="HY101" s="91"/>
      <c r="HZ101" s="91"/>
      <c r="IA101" s="91"/>
      <c r="IB101" s="91"/>
      <c r="IC101" s="91"/>
      <c r="ID101" s="91"/>
      <c r="IE101" s="91"/>
      <c r="IF101" s="91"/>
      <c r="IG101" s="91"/>
      <c r="IH101" s="91"/>
      <c r="II101" s="91"/>
      <c r="IJ101" s="91"/>
      <c r="IK101" s="91"/>
      <c r="IL101" s="91"/>
      <c r="IM101" s="91"/>
      <c r="IN101" s="91"/>
      <c r="IO101" s="91"/>
      <c r="IP101" s="91"/>
      <c r="IQ101" s="91"/>
      <c r="IR101" s="91"/>
      <c r="IS101" s="91"/>
      <c r="IT101" s="91"/>
      <c r="IU101" s="91"/>
    </row>
    <row r="102" s="42" customFormat="true" ht="40.5" spans="1:255">
      <c r="A102" s="62">
        <v>98</v>
      </c>
      <c r="B102" s="63" t="s">
        <v>35</v>
      </c>
      <c r="C102" s="63" t="s">
        <v>567</v>
      </c>
      <c r="D102" s="63" t="s">
        <v>26</v>
      </c>
      <c r="E102" s="63" t="s">
        <v>568</v>
      </c>
      <c r="F102" s="63">
        <v>18502835713</v>
      </c>
      <c r="G102" s="63" t="s">
        <v>39</v>
      </c>
      <c r="H102" s="69" t="s">
        <v>569</v>
      </c>
      <c r="I102" s="31" t="s">
        <v>570</v>
      </c>
      <c r="J102" s="63" t="s">
        <v>71</v>
      </c>
      <c r="K102" s="63" t="s">
        <v>571</v>
      </c>
      <c r="L102" s="63"/>
      <c r="M102" s="31"/>
      <c r="N102" s="63"/>
      <c r="O102" s="91"/>
      <c r="P102" s="40" t="e">
        <f ca="1">VLOOKUP(C102,'[1]企业科技特派员信息汇总表-318.9点'!$P$1:$X$65536,9,FALSE)</f>
        <v>#N/A</v>
      </c>
      <c r="Q102" s="40" t="e">
        <f ca="1">VLOOKUP(C102,'[1]企业科技特派团信息汇总表-318.9点'!$P$1:$Y$65536,10,FALSE)</f>
        <v>#N/A</v>
      </c>
      <c r="R102" s="40" t="e">
        <f ca="1">VLOOKUP($C102,[2]Sheet3!$B$1:$G$65536,6,FALSE)</f>
        <v>#N/A</v>
      </c>
      <c r="S102" s="40" t="e">
        <f ca="1">VLOOKUP($C102,[3]Sheet1!$C$1:$D$65536,2,FALSE)</f>
        <v>#N/A</v>
      </c>
      <c r="T102" s="40" t="e">
        <f ca="1">VLOOKUP($C102,[4]Sheet1!$B$1:$D$65536,3,FALSE)</f>
        <v>#N/A</v>
      </c>
      <c r="U102" s="91"/>
      <c r="V102" s="91"/>
      <c r="W102" s="91"/>
      <c r="X102" s="91"/>
      <c r="Y102" s="91"/>
      <c r="Z102" s="91"/>
      <c r="AA102" s="91"/>
      <c r="AB102" s="91"/>
      <c r="AC102" s="91"/>
      <c r="AD102" s="91"/>
      <c r="AE102" s="91"/>
      <c r="AF102" s="91"/>
      <c r="AG102" s="91"/>
      <c r="AH102" s="91"/>
      <c r="AI102" s="91"/>
      <c r="AJ102" s="91"/>
      <c r="AK102" s="91"/>
      <c r="AL102" s="91"/>
      <c r="AM102" s="91"/>
      <c r="AN102" s="91"/>
      <c r="AO102" s="91"/>
      <c r="AP102" s="91"/>
      <c r="AQ102" s="91"/>
      <c r="AR102" s="91"/>
      <c r="AS102" s="91"/>
      <c r="AT102" s="91"/>
      <c r="AU102" s="91"/>
      <c r="AV102" s="91"/>
      <c r="AW102" s="91"/>
      <c r="AX102" s="91"/>
      <c r="AY102" s="91"/>
      <c r="AZ102" s="91"/>
      <c r="BA102" s="91"/>
      <c r="BB102" s="91"/>
      <c r="BC102" s="91"/>
      <c r="BD102" s="91"/>
      <c r="BE102" s="91"/>
      <c r="BF102" s="91"/>
      <c r="BG102" s="91"/>
      <c r="BH102" s="91"/>
      <c r="BI102" s="91"/>
      <c r="BJ102" s="91"/>
      <c r="BK102" s="91"/>
      <c r="BL102" s="91"/>
      <c r="BM102" s="91"/>
      <c r="BN102" s="91"/>
      <c r="BO102" s="91"/>
      <c r="BP102" s="91"/>
      <c r="BQ102" s="91"/>
      <c r="BR102" s="91"/>
      <c r="BS102" s="91"/>
      <c r="BT102" s="91"/>
      <c r="BU102" s="91"/>
      <c r="BV102" s="91"/>
      <c r="BW102" s="91"/>
      <c r="BX102" s="91"/>
      <c r="BY102" s="91"/>
      <c r="BZ102" s="91"/>
      <c r="CA102" s="91"/>
      <c r="CB102" s="91"/>
      <c r="CC102" s="91"/>
      <c r="CD102" s="91"/>
      <c r="CE102" s="91"/>
      <c r="CF102" s="91"/>
      <c r="CG102" s="91"/>
      <c r="CH102" s="91"/>
      <c r="CI102" s="91"/>
      <c r="CJ102" s="91"/>
      <c r="CK102" s="91"/>
      <c r="CL102" s="91"/>
      <c r="CM102" s="91"/>
      <c r="CN102" s="91"/>
      <c r="CO102" s="91"/>
      <c r="CP102" s="91"/>
      <c r="CQ102" s="91"/>
      <c r="CR102" s="91"/>
      <c r="CS102" s="91"/>
      <c r="CT102" s="91"/>
      <c r="CU102" s="91"/>
      <c r="CV102" s="91"/>
      <c r="CW102" s="91"/>
      <c r="CX102" s="91"/>
      <c r="CY102" s="91"/>
      <c r="CZ102" s="91"/>
      <c r="DA102" s="91"/>
      <c r="DB102" s="91"/>
      <c r="DC102" s="91"/>
      <c r="DD102" s="91"/>
      <c r="DE102" s="91"/>
      <c r="DF102" s="91"/>
      <c r="DG102" s="91"/>
      <c r="DH102" s="91"/>
      <c r="DI102" s="91"/>
      <c r="DJ102" s="91"/>
      <c r="DK102" s="91"/>
      <c r="DL102" s="91"/>
      <c r="DM102" s="91"/>
      <c r="DN102" s="91"/>
      <c r="DO102" s="91"/>
      <c r="DP102" s="91"/>
      <c r="DQ102" s="91"/>
      <c r="DR102" s="91"/>
      <c r="DS102" s="91"/>
      <c r="DT102" s="91"/>
      <c r="DU102" s="91"/>
      <c r="DV102" s="91"/>
      <c r="DW102" s="91"/>
      <c r="DX102" s="91"/>
      <c r="DY102" s="91"/>
      <c r="DZ102" s="91"/>
      <c r="EA102" s="91"/>
      <c r="EB102" s="91"/>
      <c r="EC102" s="91"/>
      <c r="ED102" s="91"/>
      <c r="EE102" s="91"/>
      <c r="EF102" s="91"/>
      <c r="EG102" s="91"/>
      <c r="EH102" s="91"/>
      <c r="EI102" s="91"/>
      <c r="EJ102" s="91"/>
      <c r="EK102" s="91"/>
      <c r="EL102" s="91"/>
      <c r="EM102" s="91"/>
      <c r="EN102" s="91"/>
      <c r="EO102" s="91"/>
      <c r="EP102" s="91"/>
      <c r="EQ102" s="91"/>
      <c r="ER102" s="91"/>
      <c r="ES102" s="91"/>
      <c r="ET102" s="91"/>
      <c r="EU102" s="91"/>
      <c r="EV102" s="91"/>
      <c r="EW102" s="91"/>
      <c r="EX102" s="91"/>
      <c r="EY102" s="91"/>
      <c r="EZ102" s="91"/>
      <c r="FA102" s="91"/>
      <c r="FB102" s="91"/>
      <c r="FC102" s="91"/>
      <c r="FD102" s="91"/>
      <c r="FE102" s="91"/>
      <c r="FF102" s="91"/>
      <c r="FG102" s="91"/>
      <c r="FH102" s="91"/>
      <c r="FI102" s="91"/>
      <c r="FJ102" s="91"/>
      <c r="FK102" s="91"/>
      <c r="FL102" s="91"/>
      <c r="FM102" s="91"/>
      <c r="FN102" s="91"/>
      <c r="FO102" s="91"/>
      <c r="FP102" s="91"/>
      <c r="FQ102" s="91"/>
      <c r="FR102" s="91"/>
      <c r="FS102" s="91"/>
      <c r="FT102" s="91"/>
      <c r="FU102" s="91"/>
      <c r="FV102" s="91"/>
      <c r="FW102" s="91"/>
      <c r="FX102" s="91"/>
      <c r="FY102" s="91"/>
      <c r="FZ102" s="91"/>
      <c r="GA102" s="91"/>
      <c r="GB102" s="91"/>
      <c r="GC102" s="91"/>
      <c r="GD102" s="91"/>
      <c r="GE102" s="91"/>
      <c r="GF102" s="91"/>
      <c r="GG102" s="91"/>
      <c r="GH102" s="91"/>
      <c r="GI102" s="91"/>
      <c r="GJ102" s="91"/>
      <c r="GK102" s="91"/>
      <c r="GL102" s="91"/>
      <c r="GM102" s="91"/>
      <c r="GN102" s="91"/>
      <c r="GO102" s="91"/>
      <c r="GP102" s="91"/>
      <c r="GQ102" s="91"/>
      <c r="GR102" s="91"/>
      <c r="GS102" s="91"/>
      <c r="GT102" s="91"/>
      <c r="GU102" s="91"/>
      <c r="GV102" s="91"/>
      <c r="GW102" s="91"/>
      <c r="GX102" s="91"/>
      <c r="GY102" s="91"/>
      <c r="GZ102" s="91"/>
      <c r="HA102" s="91"/>
      <c r="HB102" s="91"/>
      <c r="HC102" s="91"/>
      <c r="HD102" s="91"/>
      <c r="HE102" s="91"/>
      <c r="HF102" s="91"/>
      <c r="HG102" s="91"/>
      <c r="HH102" s="91"/>
      <c r="HI102" s="91"/>
      <c r="HJ102" s="91"/>
      <c r="HK102" s="91"/>
      <c r="HL102" s="91"/>
      <c r="HM102" s="91"/>
      <c r="HN102" s="91"/>
      <c r="HO102" s="91"/>
      <c r="HP102" s="91"/>
      <c r="HQ102" s="91"/>
      <c r="HR102" s="91"/>
      <c r="HS102" s="91"/>
      <c r="HT102" s="91"/>
      <c r="HU102" s="91"/>
      <c r="HV102" s="91"/>
      <c r="HW102" s="91"/>
      <c r="HX102" s="91"/>
      <c r="HY102" s="91"/>
      <c r="HZ102" s="91"/>
      <c r="IA102" s="91"/>
      <c r="IB102" s="91"/>
      <c r="IC102" s="91"/>
      <c r="ID102" s="91"/>
      <c r="IE102" s="91"/>
      <c r="IF102" s="91"/>
      <c r="IG102" s="91"/>
      <c r="IH102" s="91"/>
      <c r="II102" s="91"/>
      <c r="IJ102" s="91"/>
      <c r="IK102" s="91"/>
      <c r="IL102" s="91"/>
      <c r="IM102" s="91"/>
      <c r="IN102" s="91"/>
      <c r="IO102" s="91"/>
      <c r="IP102" s="91"/>
      <c r="IQ102" s="91"/>
      <c r="IR102" s="91"/>
      <c r="IS102" s="91"/>
      <c r="IT102" s="91"/>
      <c r="IU102" s="91"/>
    </row>
    <row r="103" s="42" customFormat="true" ht="40.5" spans="1:255">
      <c r="A103" s="62">
        <v>99</v>
      </c>
      <c r="B103" s="63" t="s">
        <v>171</v>
      </c>
      <c r="C103" s="63" t="s">
        <v>572</v>
      </c>
      <c r="D103" s="63" t="s">
        <v>37</v>
      </c>
      <c r="E103" s="63" t="s">
        <v>573</v>
      </c>
      <c r="F103" s="70" t="s">
        <v>574</v>
      </c>
      <c r="G103" s="62" t="s">
        <v>28</v>
      </c>
      <c r="H103" s="69" t="s">
        <v>575</v>
      </c>
      <c r="I103" s="31" t="s">
        <v>576</v>
      </c>
      <c r="J103" s="63" t="s">
        <v>71</v>
      </c>
      <c r="K103" s="63" t="s">
        <v>571</v>
      </c>
      <c r="L103" s="63" t="s">
        <v>49</v>
      </c>
      <c r="M103" s="31" t="s">
        <v>577</v>
      </c>
      <c r="N103" s="63"/>
      <c r="O103" s="91"/>
      <c r="P103" s="40" t="e">
        <f ca="1">VLOOKUP(C103,'[1]企业科技特派员信息汇总表-318.9点'!$P$1:$X$65536,9,FALSE)</f>
        <v>#N/A</v>
      </c>
      <c r="Q103" s="40" t="e">
        <f ca="1">VLOOKUP(C103,'[1]企业科技特派团信息汇总表-318.9点'!$P$1:$Y$65536,10,FALSE)</f>
        <v>#N/A</v>
      </c>
      <c r="R103" s="40" t="e">
        <f ca="1">VLOOKUP($C103,[2]Sheet3!$B$1:$G$65536,6,FALSE)</f>
        <v>#N/A</v>
      </c>
      <c r="S103" s="40" t="e">
        <f ca="1">VLOOKUP($C103,[3]Sheet1!$C$1:$D$65536,2,FALSE)</f>
        <v>#N/A</v>
      </c>
      <c r="T103" s="40" t="e">
        <f ca="1">VLOOKUP($C103,[4]Sheet1!$B$1:$D$65536,3,FALSE)</f>
        <v>#N/A</v>
      </c>
      <c r="U103" s="91"/>
      <c r="V103" s="91"/>
      <c r="W103" s="91"/>
      <c r="X103" s="91"/>
      <c r="Y103" s="91"/>
      <c r="Z103" s="91"/>
      <c r="AA103" s="91"/>
      <c r="AB103" s="91"/>
      <c r="AC103" s="91"/>
      <c r="AD103" s="91"/>
      <c r="AE103" s="91"/>
      <c r="AF103" s="91"/>
      <c r="AG103" s="91"/>
      <c r="AH103" s="91"/>
      <c r="AI103" s="91"/>
      <c r="AJ103" s="91"/>
      <c r="AK103" s="91"/>
      <c r="AL103" s="91"/>
      <c r="AM103" s="91"/>
      <c r="AN103" s="91"/>
      <c r="AO103" s="91"/>
      <c r="AP103" s="91"/>
      <c r="AQ103" s="91"/>
      <c r="AR103" s="91"/>
      <c r="AS103" s="91"/>
      <c r="AT103" s="91"/>
      <c r="AU103" s="91"/>
      <c r="AV103" s="91"/>
      <c r="AW103" s="91"/>
      <c r="AX103" s="91"/>
      <c r="AY103" s="91"/>
      <c r="AZ103" s="91"/>
      <c r="BA103" s="91"/>
      <c r="BB103" s="91"/>
      <c r="BC103" s="91"/>
      <c r="BD103" s="91"/>
      <c r="BE103" s="91"/>
      <c r="BF103" s="91"/>
      <c r="BG103" s="91"/>
      <c r="BH103" s="91"/>
      <c r="BI103" s="91"/>
      <c r="BJ103" s="91"/>
      <c r="BK103" s="91"/>
      <c r="BL103" s="91"/>
      <c r="BM103" s="91"/>
      <c r="BN103" s="91"/>
      <c r="BO103" s="91"/>
      <c r="BP103" s="91"/>
      <c r="BQ103" s="91"/>
      <c r="BR103" s="91"/>
      <c r="BS103" s="91"/>
      <c r="BT103" s="91"/>
      <c r="BU103" s="91"/>
      <c r="BV103" s="91"/>
      <c r="BW103" s="91"/>
      <c r="BX103" s="91"/>
      <c r="BY103" s="91"/>
      <c r="BZ103" s="91"/>
      <c r="CA103" s="91"/>
      <c r="CB103" s="91"/>
      <c r="CC103" s="91"/>
      <c r="CD103" s="91"/>
      <c r="CE103" s="91"/>
      <c r="CF103" s="91"/>
      <c r="CG103" s="91"/>
      <c r="CH103" s="91"/>
      <c r="CI103" s="91"/>
      <c r="CJ103" s="91"/>
      <c r="CK103" s="91"/>
      <c r="CL103" s="91"/>
      <c r="CM103" s="91"/>
      <c r="CN103" s="91"/>
      <c r="CO103" s="91"/>
      <c r="CP103" s="91"/>
      <c r="CQ103" s="91"/>
      <c r="CR103" s="91"/>
      <c r="CS103" s="91"/>
      <c r="CT103" s="91"/>
      <c r="CU103" s="91"/>
      <c r="CV103" s="91"/>
      <c r="CW103" s="91"/>
      <c r="CX103" s="91"/>
      <c r="CY103" s="91"/>
      <c r="CZ103" s="91"/>
      <c r="DA103" s="91"/>
      <c r="DB103" s="91"/>
      <c r="DC103" s="91"/>
      <c r="DD103" s="91"/>
      <c r="DE103" s="91"/>
      <c r="DF103" s="91"/>
      <c r="DG103" s="91"/>
      <c r="DH103" s="91"/>
      <c r="DI103" s="91"/>
      <c r="DJ103" s="91"/>
      <c r="DK103" s="91"/>
      <c r="DL103" s="91"/>
      <c r="DM103" s="91"/>
      <c r="DN103" s="91"/>
      <c r="DO103" s="91"/>
      <c r="DP103" s="91"/>
      <c r="DQ103" s="91"/>
      <c r="DR103" s="91"/>
      <c r="DS103" s="91"/>
      <c r="DT103" s="91"/>
      <c r="DU103" s="91"/>
      <c r="DV103" s="91"/>
      <c r="DW103" s="91"/>
      <c r="DX103" s="91"/>
      <c r="DY103" s="91"/>
      <c r="DZ103" s="91"/>
      <c r="EA103" s="91"/>
      <c r="EB103" s="91"/>
      <c r="EC103" s="91"/>
      <c r="ED103" s="91"/>
      <c r="EE103" s="91"/>
      <c r="EF103" s="91"/>
      <c r="EG103" s="91"/>
      <c r="EH103" s="91"/>
      <c r="EI103" s="91"/>
      <c r="EJ103" s="91"/>
      <c r="EK103" s="91"/>
      <c r="EL103" s="91"/>
      <c r="EM103" s="91"/>
      <c r="EN103" s="91"/>
      <c r="EO103" s="91"/>
      <c r="EP103" s="91"/>
      <c r="EQ103" s="91"/>
      <c r="ER103" s="91"/>
      <c r="ES103" s="91"/>
      <c r="ET103" s="91"/>
      <c r="EU103" s="91"/>
      <c r="EV103" s="91"/>
      <c r="EW103" s="91"/>
      <c r="EX103" s="91"/>
      <c r="EY103" s="91"/>
      <c r="EZ103" s="91"/>
      <c r="FA103" s="91"/>
      <c r="FB103" s="91"/>
      <c r="FC103" s="91"/>
      <c r="FD103" s="91"/>
      <c r="FE103" s="91"/>
      <c r="FF103" s="91"/>
      <c r="FG103" s="91"/>
      <c r="FH103" s="91"/>
      <c r="FI103" s="91"/>
      <c r="FJ103" s="91"/>
      <c r="FK103" s="91"/>
      <c r="FL103" s="91"/>
      <c r="FM103" s="91"/>
      <c r="FN103" s="91"/>
      <c r="FO103" s="91"/>
      <c r="FP103" s="91"/>
      <c r="FQ103" s="91"/>
      <c r="FR103" s="91"/>
      <c r="FS103" s="91"/>
      <c r="FT103" s="91"/>
      <c r="FU103" s="91"/>
      <c r="FV103" s="91"/>
      <c r="FW103" s="91"/>
      <c r="FX103" s="91"/>
      <c r="FY103" s="91"/>
      <c r="FZ103" s="91"/>
      <c r="GA103" s="91"/>
      <c r="GB103" s="91"/>
      <c r="GC103" s="91"/>
      <c r="GD103" s="91"/>
      <c r="GE103" s="91"/>
      <c r="GF103" s="91"/>
      <c r="GG103" s="91"/>
      <c r="GH103" s="91"/>
      <c r="GI103" s="91"/>
      <c r="GJ103" s="91"/>
      <c r="GK103" s="91"/>
      <c r="GL103" s="91"/>
      <c r="GM103" s="91"/>
      <c r="GN103" s="91"/>
      <c r="GO103" s="91"/>
      <c r="GP103" s="91"/>
      <c r="GQ103" s="91"/>
      <c r="GR103" s="91"/>
      <c r="GS103" s="91"/>
      <c r="GT103" s="91"/>
      <c r="GU103" s="91"/>
      <c r="GV103" s="91"/>
      <c r="GW103" s="91"/>
      <c r="GX103" s="91"/>
      <c r="GY103" s="91"/>
      <c r="GZ103" s="91"/>
      <c r="HA103" s="91"/>
      <c r="HB103" s="91"/>
      <c r="HC103" s="91"/>
      <c r="HD103" s="91"/>
      <c r="HE103" s="91"/>
      <c r="HF103" s="91"/>
      <c r="HG103" s="91"/>
      <c r="HH103" s="91"/>
      <c r="HI103" s="91"/>
      <c r="HJ103" s="91"/>
      <c r="HK103" s="91"/>
      <c r="HL103" s="91"/>
      <c r="HM103" s="91"/>
      <c r="HN103" s="91"/>
      <c r="HO103" s="91"/>
      <c r="HP103" s="91"/>
      <c r="HQ103" s="91"/>
      <c r="HR103" s="91"/>
      <c r="HS103" s="91"/>
      <c r="HT103" s="91"/>
      <c r="HU103" s="91"/>
      <c r="HV103" s="91"/>
      <c r="HW103" s="91"/>
      <c r="HX103" s="91"/>
      <c r="HY103" s="91"/>
      <c r="HZ103" s="91"/>
      <c r="IA103" s="91"/>
      <c r="IB103" s="91"/>
      <c r="IC103" s="91"/>
      <c r="ID103" s="91"/>
      <c r="IE103" s="91"/>
      <c r="IF103" s="91"/>
      <c r="IG103" s="91"/>
      <c r="IH103" s="91"/>
      <c r="II103" s="91"/>
      <c r="IJ103" s="91"/>
      <c r="IK103" s="91"/>
      <c r="IL103" s="91"/>
      <c r="IM103" s="91"/>
      <c r="IN103" s="91"/>
      <c r="IO103" s="91"/>
      <c r="IP103" s="91"/>
      <c r="IQ103" s="91"/>
      <c r="IR103" s="91"/>
      <c r="IS103" s="91"/>
      <c r="IT103" s="91"/>
      <c r="IU103" s="91"/>
    </row>
    <row r="104" s="42" customFormat="true" ht="40.5" spans="1:255">
      <c r="A104" s="62">
        <v>100</v>
      </c>
      <c r="B104" s="63" t="s">
        <v>171</v>
      </c>
      <c r="C104" s="63" t="s">
        <v>578</v>
      </c>
      <c r="D104" s="63" t="s">
        <v>76</v>
      </c>
      <c r="E104" s="63" t="s">
        <v>579</v>
      </c>
      <c r="F104" s="63">
        <v>13705832475</v>
      </c>
      <c r="G104" s="62" t="s">
        <v>46</v>
      </c>
      <c r="H104" s="95"/>
      <c r="I104" s="97"/>
      <c r="J104" s="63" t="s">
        <v>71</v>
      </c>
      <c r="K104" s="63" t="s">
        <v>571</v>
      </c>
      <c r="L104" s="63"/>
      <c r="M104" s="97"/>
      <c r="N104" s="63"/>
      <c r="O104" s="91"/>
      <c r="P104" s="40" t="e">
        <f ca="1">VLOOKUP(C104,'[1]企业科技特派员信息汇总表-318.9点'!$P$1:$X$65536,9,FALSE)</f>
        <v>#N/A</v>
      </c>
      <c r="Q104" s="40" t="e">
        <f ca="1">VLOOKUP(C104,'[1]企业科技特派团信息汇总表-318.9点'!$P$1:$Y$65536,10,FALSE)</f>
        <v>#N/A</v>
      </c>
      <c r="R104" s="40" t="e">
        <f ca="1">VLOOKUP($C104,[2]Sheet3!$B$1:$G$65536,6,FALSE)</f>
        <v>#N/A</v>
      </c>
      <c r="S104" s="40" t="e">
        <f ca="1">VLOOKUP($C104,[3]Sheet1!$C$1:$D$65536,2,FALSE)</f>
        <v>#N/A</v>
      </c>
      <c r="T104" s="40" t="e">
        <f ca="1">VLOOKUP($C104,[4]Sheet1!$B$1:$D$65536,3,FALSE)</f>
        <v>#N/A</v>
      </c>
      <c r="U104" s="91"/>
      <c r="V104" s="91"/>
      <c r="W104" s="91"/>
      <c r="X104" s="91"/>
      <c r="Y104" s="91"/>
      <c r="Z104" s="91"/>
      <c r="AA104" s="91"/>
      <c r="AB104" s="91"/>
      <c r="AC104" s="91"/>
      <c r="AD104" s="91"/>
      <c r="AE104" s="91"/>
      <c r="AF104" s="91"/>
      <c r="AG104" s="91"/>
      <c r="AH104" s="91"/>
      <c r="AI104" s="91"/>
      <c r="AJ104" s="91"/>
      <c r="AK104" s="91"/>
      <c r="AL104" s="91"/>
      <c r="AM104" s="91"/>
      <c r="AN104" s="91"/>
      <c r="AO104" s="91"/>
      <c r="AP104" s="91"/>
      <c r="AQ104" s="91"/>
      <c r="AR104" s="91"/>
      <c r="AS104" s="91"/>
      <c r="AT104" s="91"/>
      <c r="AU104" s="91"/>
      <c r="AV104" s="91"/>
      <c r="AW104" s="91"/>
      <c r="AX104" s="91"/>
      <c r="AY104" s="91"/>
      <c r="AZ104" s="91"/>
      <c r="BA104" s="91"/>
      <c r="BB104" s="91"/>
      <c r="BC104" s="91"/>
      <c r="BD104" s="91"/>
      <c r="BE104" s="91"/>
      <c r="BF104" s="91"/>
      <c r="BG104" s="91"/>
      <c r="BH104" s="91"/>
      <c r="BI104" s="91"/>
      <c r="BJ104" s="91"/>
      <c r="BK104" s="91"/>
      <c r="BL104" s="91"/>
      <c r="BM104" s="91"/>
      <c r="BN104" s="91"/>
      <c r="BO104" s="91"/>
      <c r="BP104" s="91"/>
      <c r="BQ104" s="91"/>
      <c r="BR104" s="91"/>
      <c r="BS104" s="91"/>
      <c r="BT104" s="91"/>
      <c r="BU104" s="91"/>
      <c r="BV104" s="91"/>
      <c r="BW104" s="91"/>
      <c r="BX104" s="91"/>
      <c r="BY104" s="91"/>
      <c r="BZ104" s="91"/>
      <c r="CA104" s="91"/>
      <c r="CB104" s="91"/>
      <c r="CC104" s="91"/>
      <c r="CD104" s="91"/>
      <c r="CE104" s="91"/>
      <c r="CF104" s="91"/>
      <c r="CG104" s="91"/>
      <c r="CH104" s="91"/>
      <c r="CI104" s="91"/>
      <c r="CJ104" s="91"/>
      <c r="CK104" s="91"/>
      <c r="CL104" s="91"/>
      <c r="CM104" s="91"/>
      <c r="CN104" s="91"/>
      <c r="CO104" s="91"/>
      <c r="CP104" s="91"/>
      <c r="CQ104" s="91"/>
      <c r="CR104" s="91"/>
      <c r="CS104" s="91"/>
      <c r="CT104" s="91"/>
      <c r="CU104" s="91"/>
      <c r="CV104" s="91"/>
      <c r="CW104" s="91"/>
      <c r="CX104" s="91"/>
      <c r="CY104" s="91"/>
      <c r="CZ104" s="91"/>
      <c r="DA104" s="91"/>
      <c r="DB104" s="91"/>
      <c r="DC104" s="91"/>
      <c r="DD104" s="91"/>
      <c r="DE104" s="91"/>
      <c r="DF104" s="91"/>
      <c r="DG104" s="91"/>
      <c r="DH104" s="91"/>
      <c r="DI104" s="91"/>
      <c r="DJ104" s="91"/>
      <c r="DK104" s="91"/>
      <c r="DL104" s="91"/>
      <c r="DM104" s="91"/>
      <c r="DN104" s="91"/>
      <c r="DO104" s="91"/>
      <c r="DP104" s="91"/>
      <c r="DQ104" s="91"/>
      <c r="DR104" s="91"/>
      <c r="DS104" s="91"/>
      <c r="DT104" s="91"/>
      <c r="DU104" s="91"/>
      <c r="DV104" s="91"/>
      <c r="DW104" s="91"/>
      <c r="DX104" s="91"/>
      <c r="DY104" s="91"/>
      <c r="DZ104" s="91"/>
      <c r="EA104" s="91"/>
      <c r="EB104" s="91"/>
      <c r="EC104" s="91"/>
      <c r="ED104" s="91"/>
      <c r="EE104" s="91"/>
      <c r="EF104" s="91"/>
      <c r="EG104" s="91"/>
      <c r="EH104" s="91"/>
      <c r="EI104" s="91"/>
      <c r="EJ104" s="91"/>
      <c r="EK104" s="91"/>
      <c r="EL104" s="91"/>
      <c r="EM104" s="91"/>
      <c r="EN104" s="91"/>
      <c r="EO104" s="91"/>
      <c r="EP104" s="91"/>
      <c r="EQ104" s="91"/>
      <c r="ER104" s="91"/>
      <c r="ES104" s="91"/>
      <c r="ET104" s="91"/>
      <c r="EU104" s="91"/>
      <c r="EV104" s="91"/>
      <c r="EW104" s="91"/>
      <c r="EX104" s="91"/>
      <c r="EY104" s="91"/>
      <c r="EZ104" s="91"/>
      <c r="FA104" s="91"/>
      <c r="FB104" s="91"/>
      <c r="FC104" s="91"/>
      <c r="FD104" s="91"/>
      <c r="FE104" s="91"/>
      <c r="FF104" s="91"/>
      <c r="FG104" s="91"/>
      <c r="FH104" s="91"/>
      <c r="FI104" s="91"/>
      <c r="FJ104" s="91"/>
      <c r="FK104" s="91"/>
      <c r="FL104" s="91"/>
      <c r="FM104" s="91"/>
      <c r="FN104" s="91"/>
      <c r="FO104" s="91"/>
      <c r="FP104" s="91"/>
      <c r="FQ104" s="91"/>
      <c r="FR104" s="91"/>
      <c r="FS104" s="91"/>
      <c r="FT104" s="91"/>
      <c r="FU104" s="91"/>
      <c r="FV104" s="91"/>
      <c r="FW104" s="91"/>
      <c r="FX104" s="91"/>
      <c r="FY104" s="91"/>
      <c r="FZ104" s="91"/>
      <c r="GA104" s="91"/>
      <c r="GB104" s="91"/>
      <c r="GC104" s="91"/>
      <c r="GD104" s="91"/>
      <c r="GE104" s="91"/>
      <c r="GF104" s="91"/>
      <c r="GG104" s="91"/>
      <c r="GH104" s="91"/>
      <c r="GI104" s="91"/>
      <c r="GJ104" s="91"/>
      <c r="GK104" s="91"/>
      <c r="GL104" s="91"/>
      <c r="GM104" s="91"/>
      <c r="GN104" s="91"/>
      <c r="GO104" s="91"/>
      <c r="GP104" s="91"/>
      <c r="GQ104" s="91"/>
      <c r="GR104" s="91"/>
      <c r="GS104" s="91"/>
      <c r="GT104" s="91"/>
      <c r="GU104" s="91"/>
      <c r="GV104" s="91"/>
      <c r="GW104" s="91"/>
      <c r="GX104" s="91"/>
      <c r="GY104" s="91"/>
      <c r="GZ104" s="91"/>
      <c r="HA104" s="91"/>
      <c r="HB104" s="91"/>
      <c r="HC104" s="91"/>
      <c r="HD104" s="91"/>
      <c r="HE104" s="91"/>
      <c r="HF104" s="91"/>
      <c r="HG104" s="91"/>
      <c r="HH104" s="91"/>
      <c r="HI104" s="91"/>
      <c r="HJ104" s="91"/>
      <c r="HK104" s="91"/>
      <c r="HL104" s="91"/>
      <c r="HM104" s="91"/>
      <c r="HN104" s="91"/>
      <c r="HO104" s="91"/>
      <c r="HP104" s="91"/>
      <c r="HQ104" s="91"/>
      <c r="HR104" s="91"/>
      <c r="HS104" s="91"/>
      <c r="HT104" s="91"/>
      <c r="HU104" s="91"/>
      <c r="HV104" s="91"/>
      <c r="HW104" s="91"/>
      <c r="HX104" s="91"/>
      <c r="HY104" s="91"/>
      <c r="HZ104" s="91"/>
      <c r="IA104" s="91"/>
      <c r="IB104" s="91"/>
      <c r="IC104" s="91"/>
      <c r="ID104" s="91"/>
      <c r="IE104" s="91"/>
      <c r="IF104" s="91"/>
      <c r="IG104" s="91"/>
      <c r="IH104" s="91"/>
      <c r="II104" s="91"/>
      <c r="IJ104" s="91"/>
      <c r="IK104" s="91"/>
      <c r="IL104" s="91"/>
      <c r="IM104" s="91"/>
      <c r="IN104" s="91"/>
      <c r="IO104" s="91"/>
      <c r="IP104" s="91"/>
      <c r="IQ104" s="91"/>
      <c r="IR104" s="91"/>
      <c r="IS104" s="91"/>
      <c r="IT104" s="91"/>
      <c r="IU104" s="91"/>
    </row>
    <row r="105" s="42" customFormat="true" ht="40.5" spans="1:255">
      <c r="A105" s="62">
        <v>101</v>
      </c>
      <c r="B105" s="64" t="s">
        <v>91</v>
      </c>
      <c r="C105" s="63" t="s">
        <v>580</v>
      </c>
      <c r="D105" s="63" t="s">
        <v>37</v>
      </c>
      <c r="E105" s="63" t="s">
        <v>581</v>
      </c>
      <c r="F105" s="70">
        <v>15959182223</v>
      </c>
      <c r="G105" s="63" t="s">
        <v>263</v>
      </c>
      <c r="H105" s="69"/>
      <c r="I105" s="31" t="s">
        <v>582</v>
      </c>
      <c r="J105" s="63" t="s">
        <v>71</v>
      </c>
      <c r="K105" s="63" t="s">
        <v>571</v>
      </c>
      <c r="L105" s="63"/>
      <c r="M105" s="31" t="s">
        <v>583</v>
      </c>
      <c r="N105" s="63"/>
      <c r="O105" s="91"/>
      <c r="P105" s="40" t="e">
        <f ca="1">VLOOKUP(C105,'[1]企业科技特派员信息汇总表-318.9点'!$P$1:$X$65536,9,FALSE)</f>
        <v>#N/A</v>
      </c>
      <c r="Q105" s="40" t="e">
        <f ca="1">VLOOKUP(C105,'[1]企业科技特派团信息汇总表-318.9点'!$P$1:$Y$65536,10,FALSE)</f>
        <v>#N/A</v>
      </c>
      <c r="R105" s="40" t="e">
        <f ca="1">VLOOKUP($C105,[2]Sheet3!$B$1:$G$65536,6,FALSE)</f>
        <v>#N/A</v>
      </c>
      <c r="S105" s="40" t="e">
        <f ca="1">VLOOKUP($C105,[3]Sheet1!$C$1:$D$65536,2,FALSE)</f>
        <v>#N/A</v>
      </c>
      <c r="T105" s="40" t="e">
        <f ca="1">VLOOKUP($C105,[4]Sheet1!$B$1:$D$65536,3,FALSE)</f>
        <v>#N/A</v>
      </c>
      <c r="U105" s="91"/>
      <c r="V105" s="91"/>
      <c r="W105" s="91"/>
      <c r="X105" s="91"/>
      <c r="Y105" s="91"/>
      <c r="Z105" s="91"/>
      <c r="AA105" s="91"/>
      <c r="AB105" s="91"/>
      <c r="AC105" s="91"/>
      <c r="AD105" s="91"/>
      <c r="AE105" s="91"/>
      <c r="AF105" s="91"/>
      <c r="AG105" s="91"/>
      <c r="AH105" s="91"/>
      <c r="AI105" s="91"/>
      <c r="AJ105" s="91"/>
      <c r="AK105" s="91"/>
      <c r="AL105" s="91"/>
      <c r="AM105" s="91"/>
      <c r="AN105" s="91"/>
      <c r="AO105" s="91"/>
      <c r="AP105" s="91"/>
      <c r="AQ105" s="91"/>
      <c r="AR105" s="91"/>
      <c r="AS105" s="91"/>
      <c r="AT105" s="91"/>
      <c r="AU105" s="91"/>
      <c r="AV105" s="91"/>
      <c r="AW105" s="91"/>
      <c r="AX105" s="91"/>
      <c r="AY105" s="91"/>
      <c r="AZ105" s="91"/>
      <c r="BA105" s="91"/>
      <c r="BB105" s="91"/>
      <c r="BC105" s="91"/>
      <c r="BD105" s="91"/>
      <c r="BE105" s="91"/>
      <c r="BF105" s="91"/>
      <c r="BG105" s="91"/>
      <c r="BH105" s="91"/>
      <c r="BI105" s="91"/>
      <c r="BJ105" s="91"/>
      <c r="BK105" s="91"/>
      <c r="BL105" s="91"/>
      <c r="BM105" s="91"/>
      <c r="BN105" s="91"/>
      <c r="BO105" s="91"/>
      <c r="BP105" s="91"/>
      <c r="BQ105" s="91"/>
      <c r="BR105" s="91"/>
      <c r="BS105" s="91"/>
      <c r="BT105" s="91"/>
      <c r="BU105" s="91"/>
      <c r="BV105" s="91"/>
      <c r="BW105" s="91"/>
      <c r="BX105" s="91"/>
      <c r="BY105" s="91"/>
      <c r="BZ105" s="91"/>
      <c r="CA105" s="91"/>
      <c r="CB105" s="91"/>
      <c r="CC105" s="91"/>
      <c r="CD105" s="91"/>
      <c r="CE105" s="91"/>
      <c r="CF105" s="91"/>
      <c r="CG105" s="91"/>
      <c r="CH105" s="91"/>
      <c r="CI105" s="91"/>
      <c r="CJ105" s="91"/>
      <c r="CK105" s="91"/>
      <c r="CL105" s="91"/>
      <c r="CM105" s="91"/>
      <c r="CN105" s="91"/>
      <c r="CO105" s="91"/>
      <c r="CP105" s="91"/>
      <c r="CQ105" s="91"/>
      <c r="CR105" s="91"/>
      <c r="CS105" s="91"/>
      <c r="CT105" s="91"/>
      <c r="CU105" s="91"/>
      <c r="CV105" s="91"/>
      <c r="CW105" s="91"/>
      <c r="CX105" s="91"/>
      <c r="CY105" s="91"/>
      <c r="CZ105" s="91"/>
      <c r="DA105" s="91"/>
      <c r="DB105" s="91"/>
      <c r="DC105" s="91"/>
      <c r="DD105" s="91"/>
      <c r="DE105" s="91"/>
      <c r="DF105" s="91"/>
      <c r="DG105" s="91"/>
      <c r="DH105" s="91"/>
      <c r="DI105" s="91"/>
      <c r="DJ105" s="91"/>
      <c r="DK105" s="91"/>
      <c r="DL105" s="91"/>
      <c r="DM105" s="91"/>
      <c r="DN105" s="91"/>
      <c r="DO105" s="91"/>
      <c r="DP105" s="91"/>
      <c r="DQ105" s="91"/>
      <c r="DR105" s="91"/>
      <c r="DS105" s="91"/>
      <c r="DT105" s="91"/>
      <c r="DU105" s="91"/>
      <c r="DV105" s="91"/>
      <c r="DW105" s="91"/>
      <c r="DX105" s="91"/>
      <c r="DY105" s="91"/>
      <c r="DZ105" s="91"/>
      <c r="EA105" s="91"/>
      <c r="EB105" s="91"/>
      <c r="EC105" s="91"/>
      <c r="ED105" s="91"/>
      <c r="EE105" s="91"/>
      <c r="EF105" s="91"/>
      <c r="EG105" s="91"/>
      <c r="EH105" s="91"/>
      <c r="EI105" s="91"/>
      <c r="EJ105" s="91"/>
      <c r="EK105" s="91"/>
      <c r="EL105" s="91"/>
      <c r="EM105" s="91"/>
      <c r="EN105" s="91"/>
      <c r="EO105" s="91"/>
      <c r="EP105" s="91"/>
      <c r="EQ105" s="91"/>
      <c r="ER105" s="91"/>
      <c r="ES105" s="91"/>
      <c r="ET105" s="91"/>
      <c r="EU105" s="91"/>
      <c r="EV105" s="91"/>
      <c r="EW105" s="91"/>
      <c r="EX105" s="91"/>
      <c r="EY105" s="91"/>
      <c r="EZ105" s="91"/>
      <c r="FA105" s="91"/>
      <c r="FB105" s="91"/>
      <c r="FC105" s="91"/>
      <c r="FD105" s="91"/>
      <c r="FE105" s="91"/>
      <c r="FF105" s="91"/>
      <c r="FG105" s="91"/>
      <c r="FH105" s="91"/>
      <c r="FI105" s="91"/>
      <c r="FJ105" s="91"/>
      <c r="FK105" s="91"/>
      <c r="FL105" s="91"/>
      <c r="FM105" s="91"/>
      <c r="FN105" s="91"/>
      <c r="FO105" s="91"/>
      <c r="FP105" s="91"/>
      <c r="FQ105" s="91"/>
      <c r="FR105" s="91"/>
      <c r="FS105" s="91"/>
      <c r="FT105" s="91"/>
      <c r="FU105" s="91"/>
      <c r="FV105" s="91"/>
      <c r="FW105" s="91"/>
      <c r="FX105" s="91"/>
      <c r="FY105" s="91"/>
      <c r="FZ105" s="91"/>
      <c r="GA105" s="91"/>
      <c r="GB105" s="91"/>
      <c r="GC105" s="91"/>
      <c r="GD105" s="91"/>
      <c r="GE105" s="91"/>
      <c r="GF105" s="91"/>
      <c r="GG105" s="91"/>
      <c r="GH105" s="91"/>
      <c r="GI105" s="91"/>
      <c r="GJ105" s="91"/>
      <c r="GK105" s="91"/>
      <c r="GL105" s="91"/>
      <c r="GM105" s="91"/>
      <c r="GN105" s="91"/>
      <c r="GO105" s="91"/>
      <c r="GP105" s="91"/>
      <c r="GQ105" s="91"/>
      <c r="GR105" s="91"/>
      <c r="GS105" s="91"/>
      <c r="GT105" s="91"/>
      <c r="GU105" s="91"/>
      <c r="GV105" s="91"/>
      <c r="GW105" s="91"/>
      <c r="GX105" s="91"/>
      <c r="GY105" s="91"/>
      <c r="GZ105" s="91"/>
      <c r="HA105" s="91"/>
      <c r="HB105" s="91"/>
      <c r="HC105" s="91"/>
      <c r="HD105" s="91"/>
      <c r="HE105" s="91"/>
      <c r="HF105" s="91"/>
      <c r="HG105" s="91"/>
      <c r="HH105" s="91"/>
      <c r="HI105" s="91"/>
      <c r="HJ105" s="91"/>
      <c r="HK105" s="91"/>
      <c r="HL105" s="91"/>
      <c r="HM105" s="91"/>
      <c r="HN105" s="91"/>
      <c r="HO105" s="91"/>
      <c r="HP105" s="91"/>
      <c r="HQ105" s="91"/>
      <c r="HR105" s="91"/>
      <c r="HS105" s="91"/>
      <c r="HT105" s="91"/>
      <c r="HU105" s="91"/>
      <c r="HV105" s="91"/>
      <c r="HW105" s="91"/>
      <c r="HX105" s="91"/>
      <c r="HY105" s="91"/>
      <c r="HZ105" s="91"/>
      <c r="IA105" s="91"/>
      <c r="IB105" s="91"/>
      <c r="IC105" s="91"/>
      <c r="ID105" s="91"/>
      <c r="IE105" s="91"/>
      <c r="IF105" s="91"/>
      <c r="IG105" s="91"/>
      <c r="IH105" s="91"/>
      <c r="II105" s="91"/>
      <c r="IJ105" s="91"/>
      <c r="IK105" s="91"/>
      <c r="IL105" s="91"/>
      <c r="IM105" s="91"/>
      <c r="IN105" s="91"/>
      <c r="IO105" s="91"/>
      <c r="IP105" s="91"/>
      <c r="IQ105" s="91"/>
      <c r="IR105" s="91"/>
      <c r="IS105" s="91"/>
      <c r="IT105" s="91"/>
      <c r="IU105" s="91"/>
    </row>
    <row r="106" s="42" customFormat="true" ht="40.5" spans="1:255">
      <c r="A106" s="62">
        <v>102</v>
      </c>
      <c r="B106" s="63" t="s">
        <v>35</v>
      </c>
      <c r="C106" s="63" t="s">
        <v>584</v>
      </c>
      <c r="D106" s="63" t="s">
        <v>76</v>
      </c>
      <c r="E106" s="63" t="s">
        <v>585</v>
      </c>
      <c r="F106" s="63">
        <v>18077728258</v>
      </c>
      <c r="G106" s="63" t="s">
        <v>83</v>
      </c>
      <c r="H106" s="69" t="s">
        <v>586</v>
      </c>
      <c r="I106" s="31" t="s">
        <v>587</v>
      </c>
      <c r="J106" s="63" t="s">
        <v>71</v>
      </c>
      <c r="K106" s="63" t="s">
        <v>588</v>
      </c>
      <c r="L106" s="63"/>
      <c r="M106" s="31" t="s">
        <v>589</v>
      </c>
      <c r="N106" s="63"/>
      <c r="O106" s="91"/>
      <c r="P106" s="40" t="e">
        <f ca="1">VLOOKUP(C106,'[1]企业科技特派员信息汇总表-318.9点'!$P$1:$X$65536,9,FALSE)</f>
        <v>#N/A</v>
      </c>
      <c r="Q106" s="40" t="e">
        <f ca="1">VLOOKUP(C106,'[1]企业科技特派团信息汇总表-318.9点'!$P$1:$Y$65536,10,FALSE)</f>
        <v>#N/A</v>
      </c>
      <c r="R106" s="40" t="e">
        <f ca="1">VLOOKUP($C106,[2]Sheet3!$B$1:$G$65536,6,FALSE)</f>
        <v>#N/A</v>
      </c>
      <c r="S106" s="40" t="e">
        <f ca="1">VLOOKUP($C106,[3]Sheet1!$C$1:$D$65536,2,FALSE)</f>
        <v>#N/A</v>
      </c>
      <c r="T106" s="40" t="e">
        <f ca="1">VLOOKUP($C106,[4]Sheet1!$B$1:$D$65536,3,FALSE)</f>
        <v>#N/A</v>
      </c>
      <c r="U106" s="91"/>
      <c r="V106" s="91"/>
      <c r="W106" s="91"/>
      <c r="X106" s="91"/>
      <c r="Y106" s="91"/>
      <c r="Z106" s="91"/>
      <c r="AA106" s="91"/>
      <c r="AB106" s="91"/>
      <c r="AC106" s="91"/>
      <c r="AD106" s="91"/>
      <c r="AE106" s="91"/>
      <c r="AF106" s="91"/>
      <c r="AG106" s="91"/>
      <c r="AH106" s="91"/>
      <c r="AI106" s="91"/>
      <c r="AJ106" s="91"/>
      <c r="AK106" s="91"/>
      <c r="AL106" s="91"/>
      <c r="AM106" s="91"/>
      <c r="AN106" s="91"/>
      <c r="AO106" s="91"/>
      <c r="AP106" s="91"/>
      <c r="AQ106" s="91"/>
      <c r="AR106" s="91"/>
      <c r="AS106" s="91"/>
      <c r="AT106" s="91"/>
      <c r="AU106" s="91"/>
      <c r="AV106" s="91"/>
      <c r="AW106" s="91"/>
      <c r="AX106" s="91"/>
      <c r="AY106" s="91"/>
      <c r="AZ106" s="91"/>
      <c r="BA106" s="91"/>
      <c r="BB106" s="91"/>
      <c r="BC106" s="91"/>
      <c r="BD106" s="91"/>
      <c r="BE106" s="91"/>
      <c r="BF106" s="91"/>
      <c r="BG106" s="91"/>
      <c r="BH106" s="91"/>
      <c r="BI106" s="91"/>
      <c r="BJ106" s="91"/>
      <c r="BK106" s="91"/>
      <c r="BL106" s="91"/>
      <c r="BM106" s="91"/>
      <c r="BN106" s="91"/>
      <c r="BO106" s="91"/>
      <c r="BP106" s="91"/>
      <c r="BQ106" s="91"/>
      <c r="BR106" s="91"/>
      <c r="BS106" s="91"/>
      <c r="BT106" s="91"/>
      <c r="BU106" s="91"/>
      <c r="BV106" s="91"/>
      <c r="BW106" s="91"/>
      <c r="BX106" s="91"/>
      <c r="BY106" s="91"/>
      <c r="BZ106" s="91"/>
      <c r="CA106" s="91"/>
      <c r="CB106" s="91"/>
      <c r="CC106" s="91"/>
      <c r="CD106" s="91"/>
      <c r="CE106" s="91"/>
      <c r="CF106" s="91"/>
      <c r="CG106" s="91"/>
      <c r="CH106" s="91"/>
      <c r="CI106" s="91"/>
      <c r="CJ106" s="91"/>
      <c r="CK106" s="91"/>
      <c r="CL106" s="91"/>
      <c r="CM106" s="91"/>
      <c r="CN106" s="91"/>
      <c r="CO106" s="91"/>
      <c r="CP106" s="91"/>
      <c r="CQ106" s="91"/>
      <c r="CR106" s="91"/>
      <c r="CS106" s="91"/>
      <c r="CT106" s="91"/>
      <c r="CU106" s="91"/>
      <c r="CV106" s="91"/>
      <c r="CW106" s="91"/>
      <c r="CX106" s="91"/>
      <c r="CY106" s="91"/>
      <c r="CZ106" s="91"/>
      <c r="DA106" s="91"/>
      <c r="DB106" s="91"/>
      <c r="DC106" s="91"/>
      <c r="DD106" s="91"/>
      <c r="DE106" s="91"/>
      <c r="DF106" s="91"/>
      <c r="DG106" s="91"/>
      <c r="DH106" s="91"/>
      <c r="DI106" s="91"/>
      <c r="DJ106" s="91"/>
      <c r="DK106" s="91"/>
      <c r="DL106" s="91"/>
      <c r="DM106" s="91"/>
      <c r="DN106" s="91"/>
      <c r="DO106" s="91"/>
      <c r="DP106" s="91"/>
      <c r="DQ106" s="91"/>
      <c r="DR106" s="91"/>
      <c r="DS106" s="91"/>
      <c r="DT106" s="91"/>
      <c r="DU106" s="91"/>
      <c r="DV106" s="91"/>
      <c r="DW106" s="91"/>
      <c r="DX106" s="91"/>
      <c r="DY106" s="91"/>
      <c r="DZ106" s="91"/>
      <c r="EA106" s="91"/>
      <c r="EB106" s="91"/>
      <c r="EC106" s="91"/>
      <c r="ED106" s="91"/>
      <c r="EE106" s="91"/>
      <c r="EF106" s="91"/>
      <c r="EG106" s="91"/>
      <c r="EH106" s="91"/>
      <c r="EI106" s="91"/>
      <c r="EJ106" s="91"/>
      <c r="EK106" s="91"/>
      <c r="EL106" s="91"/>
      <c r="EM106" s="91"/>
      <c r="EN106" s="91"/>
      <c r="EO106" s="91"/>
      <c r="EP106" s="91"/>
      <c r="EQ106" s="91"/>
      <c r="ER106" s="91"/>
      <c r="ES106" s="91"/>
      <c r="ET106" s="91"/>
      <c r="EU106" s="91"/>
      <c r="EV106" s="91"/>
      <c r="EW106" s="91"/>
      <c r="EX106" s="91"/>
      <c r="EY106" s="91"/>
      <c r="EZ106" s="91"/>
      <c r="FA106" s="91"/>
      <c r="FB106" s="91"/>
      <c r="FC106" s="91"/>
      <c r="FD106" s="91"/>
      <c r="FE106" s="91"/>
      <c r="FF106" s="91"/>
      <c r="FG106" s="91"/>
      <c r="FH106" s="91"/>
      <c r="FI106" s="91"/>
      <c r="FJ106" s="91"/>
      <c r="FK106" s="91"/>
      <c r="FL106" s="91"/>
      <c r="FM106" s="91"/>
      <c r="FN106" s="91"/>
      <c r="FO106" s="91"/>
      <c r="FP106" s="91"/>
      <c r="FQ106" s="91"/>
      <c r="FR106" s="91"/>
      <c r="FS106" s="91"/>
      <c r="FT106" s="91"/>
      <c r="FU106" s="91"/>
      <c r="FV106" s="91"/>
      <c r="FW106" s="91"/>
      <c r="FX106" s="91"/>
      <c r="FY106" s="91"/>
      <c r="FZ106" s="91"/>
      <c r="GA106" s="91"/>
      <c r="GB106" s="91"/>
      <c r="GC106" s="91"/>
      <c r="GD106" s="91"/>
      <c r="GE106" s="91"/>
      <c r="GF106" s="91"/>
      <c r="GG106" s="91"/>
      <c r="GH106" s="91"/>
      <c r="GI106" s="91"/>
      <c r="GJ106" s="91"/>
      <c r="GK106" s="91"/>
      <c r="GL106" s="91"/>
      <c r="GM106" s="91"/>
      <c r="GN106" s="91"/>
      <c r="GO106" s="91"/>
      <c r="GP106" s="91"/>
      <c r="GQ106" s="91"/>
      <c r="GR106" s="91"/>
      <c r="GS106" s="91"/>
      <c r="GT106" s="91"/>
      <c r="GU106" s="91"/>
      <c r="GV106" s="91"/>
      <c r="GW106" s="91"/>
      <c r="GX106" s="91"/>
      <c r="GY106" s="91"/>
      <c r="GZ106" s="91"/>
      <c r="HA106" s="91"/>
      <c r="HB106" s="91"/>
      <c r="HC106" s="91"/>
      <c r="HD106" s="91"/>
      <c r="HE106" s="91"/>
      <c r="HF106" s="91"/>
      <c r="HG106" s="91"/>
      <c r="HH106" s="91"/>
      <c r="HI106" s="91"/>
      <c r="HJ106" s="91"/>
      <c r="HK106" s="91"/>
      <c r="HL106" s="91"/>
      <c r="HM106" s="91"/>
      <c r="HN106" s="91"/>
      <c r="HO106" s="91"/>
      <c r="HP106" s="91"/>
      <c r="HQ106" s="91"/>
      <c r="HR106" s="91"/>
      <c r="HS106" s="91"/>
      <c r="HT106" s="91"/>
      <c r="HU106" s="91"/>
      <c r="HV106" s="91"/>
      <c r="HW106" s="91"/>
      <c r="HX106" s="91"/>
      <c r="HY106" s="91"/>
      <c r="HZ106" s="91"/>
      <c r="IA106" s="91"/>
      <c r="IB106" s="91"/>
      <c r="IC106" s="91"/>
      <c r="ID106" s="91"/>
      <c r="IE106" s="91"/>
      <c r="IF106" s="91"/>
      <c r="IG106" s="91"/>
      <c r="IH106" s="91"/>
      <c r="II106" s="91"/>
      <c r="IJ106" s="91"/>
      <c r="IK106" s="91"/>
      <c r="IL106" s="91"/>
      <c r="IM106" s="91"/>
      <c r="IN106" s="91"/>
      <c r="IO106" s="91"/>
      <c r="IP106" s="91"/>
      <c r="IQ106" s="91"/>
      <c r="IR106" s="91"/>
      <c r="IS106" s="91"/>
      <c r="IT106" s="91"/>
      <c r="IU106" s="91"/>
    </row>
    <row r="107" s="42" customFormat="true" ht="34" customHeight="true" spans="1:255">
      <c r="A107" s="62">
        <v>103</v>
      </c>
      <c r="B107" s="63" t="s">
        <v>66</v>
      </c>
      <c r="C107" s="63" t="s">
        <v>590</v>
      </c>
      <c r="D107" s="63" t="s">
        <v>76</v>
      </c>
      <c r="E107" s="72" t="s">
        <v>591</v>
      </c>
      <c r="F107" s="72">
        <v>15277299550</v>
      </c>
      <c r="G107" s="72" t="s">
        <v>83</v>
      </c>
      <c r="H107" s="69"/>
      <c r="I107" s="31"/>
      <c r="J107" s="63" t="s">
        <v>71</v>
      </c>
      <c r="K107" s="72" t="s">
        <v>592</v>
      </c>
      <c r="L107" s="63" t="s">
        <v>593</v>
      </c>
      <c r="M107" s="31"/>
      <c r="N107" s="72"/>
      <c r="O107" s="91"/>
      <c r="P107" s="40" t="e">
        <f ca="1">VLOOKUP(C107,'[1]企业科技特派员信息汇总表-318.9点'!$P$1:$X$65536,9,FALSE)</f>
        <v>#N/A</v>
      </c>
      <c r="Q107" s="40" t="e">
        <f ca="1">VLOOKUP(C107,'[1]企业科技特派团信息汇总表-318.9点'!$P$1:$Y$65536,10,FALSE)</f>
        <v>#N/A</v>
      </c>
      <c r="R107" s="40" t="e">
        <f ca="1">VLOOKUP($C107,[2]Sheet3!$B$1:$G$65536,6,FALSE)</f>
        <v>#N/A</v>
      </c>
      <c r="S107" s="40" t="e">
        <f ca="1">VLOOKUP($C107,[3]Sheet1!$C$1:$D$65536,2,FALSE)</f>
        <v>#N/A</v>
      </c>
      <c r="T107" s="40" t="e">
        <f ca="1">VLOOKUP($C107,[4]Sheet1!$B$1:$D$65536,3,FALSE)</f>
        <v>#N/A</v>
      </c>
      <c r="U107" s="91"/>
      <c r="V107" s="91"/>
      <c r="W107" s="91"/>
      <c r="X107" s="91"/>
      <c r="Y107" s="91"/>
      <c r="Z107" s="91"/>
      <c r="AA107" s="91"/>
      <c r="AB107" s="91"/>
      <c r="AC107" s="91"/>
      <c r="AD107" s="91"/>
      <c r="AE107" s="91"/>
      <c r="AF107" s="91"/>
      <c r="AG107" s="91"/>
      <c r="AH107" s="91"/>
      <c r="AI107" s="91"/>
      <c r="AJ107" s="91"/>
      <c r="AK107" s="91"/>
      <c r="AL107" s="91"/>
      <c r="AM107" s="91"/>
      <c r="AN107" s="91"/>
      <c r="AO107" s="91"/>
      <c r="AP107" s="91"/>
      <c r="AQ107" s="91"/>
      <c r="AR107" s="91"/>
      <c r="AS107" s="91"/>
      <c r="AT107" s="91"/>
      <c r="AU107" s="91"/>
      <c r="AV107" s="91"/>
      <c r="AW107" s="91"/>
      <c r="AX107" s="91"/>
      <c r="AY107" s="91"/>
      <c r="AZ107" s="91"/>
      <c r="BA107" s="91"/>
      <c r="BB107" s="91"/>
      <c r="BC107" s="91"/>
      <c r="BD107" s="91"/>
      <c r="BE107" s="91"/>
      <c r="BF107" s="91"/>
      <c r="BG107" s="91"/>
      <c r="BH107" s="91"/>
      <c r="BI107" s="91"/>
      <c r="BJ107" s="91"/>
      <c r="BK107" s="91"/>
      <c r="BL107" s="91"/>
      <c r="BM107" s="91"/>
      <c r="BN107" s="91"/>
      <c r="BO107" s="91"/>
      <c r="BP107" s="91"/>
      <c r="BQ107" s="91"/>
      <c r="BR107" s="91"/>
      <c r="BS107" s="91"/>
      <c r="BT107" s="91"/>
      <c r="BU107" s="91"/>
      <c r="BV107" s="91"/>
      <c r="BW107" s="91"/>
      <c r="BX107" s="91"/>
      <c r="BY107" s="91"/>
      <c r="BZ107" s="91"/>
      <c r="CA107" s="91"/>
      <c r="CB107" s="91"/>
      <c r="CC107" s="91"/>
      <c r="CD107" s="91"/>
      <c r="CE107" s="91"/>
      <c r="CF107" s="91"/>
      <c r="CG107" s="91"/>
      <c r="CH107" s="91"/>
      <c r="CI107" s="91"/>
      <c r="CJ107" s="91"/>
      <c r="CK107" s="91"/>
      <c r="CL107" s="91"/>
      <c r="CM107" s="91"/>
      <c r="CN107" s="91"/>
      <c r="CO107" s="91"/>
      <c r="CP107" s="91"/>
      <c r="CQ107" s="91"/>
      <c r="CR107" s="91"/>
      <c r="CS107" s="91"/>
      <c r="CT107" s="91"/>
      <c r="CU107" s="91"/>
      <c r="CV107" s="91"/>
      <c r="CW107" s="91"/>
      <c r="CX107" s="91"/>
      <c r="CY107" s="91"/>
      <c r="CZ107" s="91"/>
      <c r="DA107" s="91"/>
      <c r="DB107" s="91"/>
      <c r="DC107" s="91"/>
      <c r="DD107" s="91"/>
      <c r="DE107" s="91"/>
      <c r="DF107" s="91"/>
      <c r="DG107" s="91"/>
      <c r="DH107" s="91"/>
      <c r="DI107" s="91"/>
      <c r="DJ107" s="91"/>
      <c r="DK107" s="91"/>
      <c r="DL107" s="91"/>
      <c r="DM107" s="91"/>
      <c r="DN107" s="91"/>
      <c r="DO107" s="91"/>
      <c r="DP107" s="91"/>
      <c r="DQ107" s="91"/>
      <c r="DR107" s="91"/>
      <c r="DS107" s="91"/>
      <c r="DT107" s="91"/>
      <c r="DU107" s="91"/>
      <c r="DV107" s="91"/>
      <c r="DW107" s="91"/>
      <c r="DX107" s="91"/>
      <c r="DY107" s="91"/>
      <c r="DZ107" s="91"/>
      <c r="EA107" s="91"/>
      <c r="EB107" s="91"/>
      <c r="EC107" s="91"/>
      <c r="ED107" s="91"/>
      <c r="EE107" s="91"/>
      <c r="EF107" s="91"/>
      <c r="EG107" s="91"/>
      <c r="EH107" s="91"/>
      <c r="EI107" s="91"/>
      <c r="EJ107" s="91"/>
      <c r="EK107" s="91"/>
      <c r="EL107" s="91"/>
      <c r="EM107" s="91"/>
      <c r="EN107" s="91"/>
      <c r="EO107" s="91"/>
      <c r="EP107" s="91"/>
      <c r="EQ107" s="91"/>
      <c r="ER107" s="91"/>
      <c r="ES107" s="91"/>
      <c r="ET107" s="91"/>
      <c r="EU107" s="91"/>
      <c r="EV107" s="91"/>
      <c r="EW107" s="91"/>
      <c r="EX107" s="91"/>
      <c r="EY107" s="91"/>
      <c r="EZ107" s="91"/>
      <c r="FA107" s="91"/>
      <c r="FB107" s="91"/>
      <c r="FC107" s="91"/>
      <c r="FD107" s="91"/>
      <c r="FE107" s="91"/>
      <c r="FF107" s="91"/>
      <c r="FG107" s="91"/>
      <c r="FH107" s="91"/>
      <c r="FI107" s="91"/>
      <c r="FJ107" s="91"/>
      <c r="FK107" s="91"/>
      <c r="FL107" s="91"/>
      <c r="FM107" s="91"/>
      <c r="FN107" s="91"/>
      <c r="FO107" s="91"/>
      <c r="FP107" s="91"/>
      <c r="FQ107" s="91"/>
      <c r="FR107" s="91"/>
      <c r="FS107" s="91"/>
      <c r="FT107" s="91"/>
      <c r="FU107" s="91"/>
      <c r="FV107" s="91"/>
      <c r="FW107" s="91"/>
      <c r="FX107" s="91"/>
      <c r="FY107" s="91"/>
      <c r="FZ107" s="91"/>
      <c r="GA107" s="91"/>
      <c r="GB107" s="91"/>
      <c r="GC107" s="91"/>
      <c r="GD107" s="91"/>
      <c r="GE107" s="91"/>
      <c r="GF107" s="91"/>
      <c r="GG107" s="91"/>
      <c r="GH107" s="91"/>
      <c r="GI107" s="91"/>
      <c r="GJ107" s="91"/>
      <c r="GK107" s="91"/>
      <c r="GL107" s="91"/>
      <c r="GM107" s="91"/>
      <c r="GN107" s="91"/>
      <c r="GO107" s="91"/>
      <c r="GP107" s="91"/>
      <c r="GQ107" s="91"/>
      <c r="GR107" s="91"/>
      <c r="GS107" s="91"/>
      <c r="GT107" s="91"/>
      <c r="GU107" s="91"/>
      <c r="GV107" s="91"/>
      <c r="GW107" s="91"/>
      <c r="GX107" s="91"/>
      <c r="GY107" s="91"/>
      <c r="GZ107" s="91"/>
      <c r="HA107" s="91"/>
      <c r="HB107" s="91"/>
      <c r="HC107" s="91"/>
      <c r="HD107" s="91"/>
      <c r="HE107" s="91"/>
      <c r="HF107" s="91"/>
      <c r="HG107" s="91"/>
      <c r="HH107" s="91"/>
      <c r="HI107" s="91"/>
      <c r="HJ107" s="91"/>
      <c r="HK107" s="91"/>
      <c r="HL107" s="91"/>
      <c r="HM107" s="91"/>
      <c r="HN107" s="91"/>
      <c r="HO107" s="91"/>
      <c r="HP107" s="91"/>
      <c r="HQ107" s="91"/>
      <c r="HR107" s="91"/>
      <c r="HS107" s="91"/>
      <c r="HT107" s="91"/>
      <c r="HU107" s="91"/>
      <c r="HV107" s="91"/>
      <c r="HW107" s="91"/>
      <c r="HX107" s="91"/>
      <c r="HY107" s="91"/>
      <c r="HZ107" s="91"/>
      <c r="IA107" s="91"/>
      <c r="IB107" s="91"/>
      <c r="IC107" s="91"/>
      <c r="ID107" s="91"/>
      <c r="IE107" s="91"/>
      <c r="IF107" s="91"/>
      <c r="IG107" s="91"/>
      <c r="IH107" s="91"/>
      <c r="II107" s="91"/>
      <c r="IJ107" s="91"/>
      <c r="IK107" s="91"/>
      <c r="IL107" s="91"/>
      <c r="IM107" s="91"/>
      <c r="IN107" s="91"/>
      <c r="IO107" s="91"/>
      <c r="IP107" s="91"/>
      <c r="IQ107" s="91"/>
      <c r="IR107" s="91"/>
      <c r="IS107" s="91"/>
      <c r="IT107" s="91"/>
      <c r="IU107" s="91"/>
    </row>
    <row r="108" s="42" customFormat="true" ht="54" spans="1:255">
      <c r="A108" s="62">
        <v>104</v>
      </c>
      <c r="B108" s="63" t="s">
        <v>61</v>
      </c>
      <c r="C108" s="63" t="s">
        <v>594</v>
      </c>
      <c r="D108" s="63" t="s">
        <v>37</v>
      </c>
      <c r="E108" s="63" t="s">
        <v>595</v>
      </c>
      <c r="F108" s="70">
        <v>15177170765</v>
      </c>
      <c r="G108" s="63" t="s">
        <v>108</v>
      </c>
      <c r="H108" s="69" t="s">
        <v>596</v>
      </c>
      <c r="I108" s="31" t="s">
        <v>597</v>
      </c>
      <c r="J108" s="63" t="s">
        <v>71</v>
      </c>
      <c r="K108" s="63" t="s">
        <v>598</v>
      </c>
      <c r="L108" s="63" t="s">
        <v>49</v>
      </c>
      <c r="M108" s="31" t="s">
        <v>599</v>
      </c>
      <c r="N108" s="63"/>
      <c r="O108" s="91"/>
      <c r="P108" s="40" t="e">
        <f ca="1">VLOOKUP(C108,'[1]企业科技特派员信息汇总表-318.9点'!$P$1:$X$65536,9,FALSE)</f>
        <v>#N/A</v>
      </c>
      <c r="Q108" s="40" t="e">
        <f ca="1">VLOOKUP(C108,'[1]企业科技特派团信息汇总表-318.9点'!$P$1:$Y$65536,10,FALSE)</f>
        <v>#N/A</v>
      </c>
      <c r="R108" s="40" t="e">
        <f ca="1">VLOOKUP($C108,[2]Sheet3!$B$1:$G$65536,6,FALSE)</f>
        <v>#N/A</v>
      </c>
      <c r="S108" s="40" t="e">
        <f ca="1">VLOOKUP($C108,[3]Sheet1!$C$1:$D$65536,2,FALSE)</f>
        <v>#N/A</v>
      </c>
      <c r="T108" s="40" t="e">
        <f ca="1">VLOOKUP($C108,[4]Sheet1!$B$1:$D$65536,3,FALSE)</f>
        <v>#N/A</v>
      </c>
      <c r="U108" s="91"/>
      <c r="V108" s="91"/>
      <c r="W108" s="91"/>
      <c r="X108" s="91"/>
      <c r="Y108" s="91"/>
      <c r="Z108" s="91"/>
      <c r="AA108" s="91"/>
      <c r="AB108" s="91"/>
      <c r="AC108" s="91"/>
      <c r="AD108" s="91"/>
      <c r="AE108" s="91"/>
      <c r="AF108" s="91"/>
      <c r="AG108" s="91"/>
      <c r="AH108" s="91"/>
      <c r="AI108" s="91"/>
      <c r="AJ108" s="91"/>
      <c r="AK108" s="91"/>
      <c r="AL108" s="91"/>
      <c r="AM108" s="91"/>
      <c r="AN108" s="91"/>
      <c r="AO108" s="91"/>
      <c r="AP108" s="91"/>
      <c r="AQ108" s="91"/>
      <c r="AR108" s="91"/>
      <c r="AS108" s="91"/>
      <c r="AT108" s="91"/>
      <c r="AU108" s="91"/>
      <c r="AV108" s="91"/>
      <c r="AW108" s="91"/>
      <c r="AX108" s="91"/>
      <c r="AY108" s="91"/>
      <c r="AZ108" s="91"/>
      <c r="BA108" s="91"/>
      <c r="BB108" s="91"/>
      <c r="BC108" s="91"/>
      <c r="BD108" s="91"/>
      <c r="BE108" s="91"/>
      <c r="BF108" s="91"/>
      <c r="BG108" s="91"/>
      <c r="BH108" s="91"/>
      <c r="BI108" s="91"/>
      <c r="BJ108" s="91"/>
      <c r="BK108" s="91"/>
      <c r="BL108" s="91"/>
      <c r="BM108" s="91"/>
      <c r="BN108" s="91"/>
      <c r="BO108" s="91"/>
      <c r="BP108" s="91"/>
      <c r="BQ108" s="91"/>
      <c r="BR108" s="91"/>
      <c r="BS108" s="91"/>
      <c r="BT108" s="91"/>
      <c r="BU108" s="91"/>
      <c r="BV108" s="91"/>
      <c r="BW108" s="91"/>
      <c r="BX108" s="91"/>
      <c r="BY108" s="91"/>
      <c r="BZ108" s="91"/>
      <c r="CA108" s="91"/>
      <c r="CB108" s="91"/>
      <c r="CC108" s="91"/>
      <c r="CD108" s="91"/>
      <c r="CE108" s="91"/>
      <c r="CF108" s="91"/>
      <c r="CG108" s="91"/>
      <c r="CH108" s="91"/>
      <c r="CI108" s="91"/>
      <c r="CJ108" s="91"/>
      <c r="CK108" s="91"/>
      <c r="CL108" s="91"/>
      <c r="CM108" s="91"/>
      <c r="CN108" s="91"/>
      <c r="CO108" s="91"/>
      <c r="CP108" s="91"/>
      <c r="CQ108" s="91"/>
      <c r="CR108" s="91"/>
      <c r="CS108" s="91"/>
      <c r="CT108" s="91"/>
      <c r="CU108" s="91"/>
      <c r="CV108" s="91"/>
      <c r="CW108" s="91"/>
      <c r="CX108" s="91"/>
      <c r="CY108" s="91"/>
      <c r="CZ108" s="91"/>
      <c r="DA108" s="91"/>
      <c r="DB108" s="91"/>
      <c r="DC108" s="91"/>
      <c r="DD108" s="91"/>
      <c r="DE108" s="91"/>
      <c r="DF108" s="91"/>
      <c r="DG108" s="91"/>
      <c r="DH108" s="91"/>
      <c r="DI108" s="91"/>
      <c r="DJ108" s="91"/>
      <c r="DK108" s="91"/>
      <c r="DL108" s="91"/>
      <c r="DM108" s="91"/>
      <c r="DN108" s="91"/>
      <c r="DO108" s="91"/>
      <c r="DP108" s="91"/>
      <c r="DQ108" s="91"/>
      <c r="DR108" s="91"/>
      <c r="DS108" s="91"/>
      <c r="DT108" s="91"/>
      <c r="DU108" s="91"/>
      <c r="DV108" s="91"/>
      <c r="DW108" s="91"/>
      <c r="DX108" s="91"/>
      <c r="DY108" s="91"/>
      <c r="DZ108" s="91"/>
      <c r="EA108" s="91"/>
      <c r="EB108" s="91"/>
      <c r="EC108" s="91"/>
      <c r="ED108" s="91"/>
      <c r="EE108" s="91"/>
      <c r="EF108" s="91"/>
      <c r="EG108" s="91"/>
      <c r="EH108" s="91"/>
      <c r="EI108" s="91"/>
      <c r="EJ108" s="91"/>
      <c r="EK108" s="91"/>
      <c r="EL108" s="91"/>
      <c r="EM108" s="91"/>
      <c r="EN108" s="91"/>
      <c r="EO108" s="91"/>
      <c r="EP108" s="91"/>
      <c r="EQ108" s="91"/>
      <c r="ER108" s="91"/>
      <c r="ES108" s="91"/>
      <c r="ET108" s="91"/>
      <c r="EU108" s="91"/>
      <c r="EV108" s="91"/>
      <c r="EW108" s="91"/>
      <c r="EX108" s="91"/>
      <c r="EY108" s="91"/>
      <c r="EZ108" s="91"/>
      <c r="FA108" s="91"/>
      <c r="FB108" s="91"/>
      <c r="FC108" s="91"/>
      <c r="FD108" s="91"/>
      <c r="FE108" s="91"/>
      <c r="FF108" s="91"/>
      <c r="FG108" s="91"/>
      <c r="FH108" s="91"/>
      <c r="FI108" s="91"/>
      <c r="FJ108" s="91"/>
      <c r="FK108" s="91"/>
      <c r="FL108" s="91"/>
      <c r="FM108" s="91"/>
      <c r="FN108" s="91"/>
      <c r="FO108" s="91"/>
      <c r="FP108" s="91"/>
      <c r="FQ108" s="91"/>
      <c r="FR108" s="91"/>
      <c r="FS108" s="91"/>
      <c r="FT108" s="91"/>
      <c r="FU108" s="91"/>
      <c r="FV108" s="91"/>
      <c r="FW108" s="91"/>
      <c r="FX108" s="91"/>
      <c r="FY108" s="91"/>
      <c r="FZ108" s="91"/>
      <c r="GA108" s="91"/>
      <c r="GB108" s="91"/>
      <c r="GC108" s="91"/>
      <c r="GD108" s="91"/>
      <c r="GE108" s="91"/>
      <c r="GF108" s="91"/>
      <c r="GG108" s="91"/>
      <c r="GH108" s="91"/>
      <c r="GI108" s="91"/>
      <c r="GJ108" s="91"/>
      <c r="GK108" s="91"/>
      <c r="GL108" s="91"/>
      <c r="GM108" s="91"/>
      <c r="GN108" s="91"/>
      <c r="GO108" s="91"/>
      <c r="GP108" s="91"/>
      <c r="GQ108" s="91"/>
      <c r="GR108" s="91"/>
      <c r="GS108" s="91"/>
      <c r="GT108" s="91"/>
      <c r="GU108" s="91"/>
      <c r="GV108" s="91"/>
      <c r="GW108" s="91"/>
      <c r="GX108" s="91"/>
      <c r="GY108" s="91"/>
      <c r="GZ108" s="91"/>
      <c r="HA108" s="91"/>
      <c r="HB108" s="91"/>
      <c r="HC108" s="91"/>
      <c r="HD108" s="91"/>
      <c r="HE108" s="91"/>
      <c r="HF108" s="91"/>
      <c r="HG108" s="91"/>
      <c r="HH108" s="91"/>
      <c r="HI108" s="91"/>
      <c r="HJ108" s="91"/>
      <c r="HK108" s="91"/>
      <c r="HL108" s="91"/>
      <c r="HM108" s="91"/>
      <c r="HN108" s="91"/>
      <c r="HO108" s="91"/>
      <c r="HP108" s="91"/>
      <c r="HQ108" s="91"/>
      <c r="HR108" s="91"/>
      <c r="HS108" s="91"/>
      <c r="HT108" s="91"/>
      <c r="HU108" s="91"/>
      <c r="HV108" s="91"/>
      <c r="HW108" s="91"/>
      <c r="HX108" s="91"/>
      <c r="HY108" s="91"/>
      <c r="HZ108" s="91"/>
      <c r="IA108" s="91"/>
      <c r="IB108" s="91"/>
      <c r="IC108" s="91"/>
      <c r="ID108" s="91"/>
      <c r="IE108" s="91"/>
      <c r="IF108" s="91"/>
      <c r="IG108" s="91"/>
      <c r="IH108" s="91"/>
      <c r="II108" s="91"/>
      <c r="IJ108" s="91"/>
      <c r="IK108" s="91"/>
      <c r="IL108" s="91"/>
      <c r="IM108" s="91"/>
      <c r="IN108" s="91"/>
      <c r="IO108" s="91"/>
      <c r="IP108" s="91"/>
      <c r="IQ108" s="91"/>
      <c r="IR108" s="91"/>
      <c r="IS108" s="91"/>
      <c r="IT108" s="91"/>
      <c r="IU108" s="91"/>
    </row>
    <row r="109" s="42" customFormat="true" ht="40.5" spans="1:255">
      <c r="A109" s="62">
        <v>105</v>
      </c>
      <c r="B109" s="62" t="s">
        <v>339</v>
      </c>
      <c r="C109" s="62" t="s">
        <v>600</v>
      </c>
      <c r="D109" s="62" t="s">
        <v>37</v>
      </c>
      <c r="E109" s="62" t="s">
        <v>601</v>
      </c>
      <c r="F109" s="62">
        <v>19977822257</v>
      </c>
      <c r="G109" s="62" t="s">
        <v>99</v>
      </c>
      <c r="H109" s="71" t="s">
        <v>602</v>
      </c>
      <c r="I109" s="79" t="s">
        <v>603</v>
      </c>
      <c r="J109" s="63" t="s">
        <v>71</v>
      </c>
      <c r="K109" s="63" t="s">
        <v>598</v>
      </c>
      <c r="L109" s="62" t="s">
        <v>604</v>
      </c>
      <c r="M109" s="79" t="s">
        <v>605</v>
      </c>
      <c r="N109" s="62"/>
      <c r="O109" s="91"/>
      <c r="P109" s="40" t="e">
        <f ca="1">VLOOKUP(C109,'[1]企业科技特派员信息汇总表-318.9点'!$P$1:$X$65536,9,FALSE)</f>
        <v>#N/A</v>
      </c>
      <c r="Q109" s="40" t="e">
        <f ca="1">VLOOKUP(C109,'[1]企业科技特派团信息汇总表-318.9点'!$P$1:$Y$65536,10,FALSE)</f>
        <v>#N/A</v>
      </c>
      <c r="R109" s="40" t="e">
        <f ca="1">VLOOKUP($C109,[2]Sheet3!$B$1:$G$65536,6,FALSE)</f>
        <v>#N/A</v>
      </c>
      <c r="S109" s="40" t="e">
        <f ca="1">VLOOKUP($C109,[3]Sheet1!$C$1:$D$65536,2,FALSE)</f>
        <v>#N/A</v>
      </c>
      <c r="T109" s="40" t="e">
        <f ca="1">VLOOKUP($C109,[4]Sheet1!$B$1:$D$65536,3,FALSE)</f>
        <v>#N/A</v>
      </c>
      <c r="U109" s="91"/>
      <c r="V109" s="91"/>
      <c r="W109" s="91"/>
      <c r="X109" s="91"/>
      <c r="Y109" s="91"/>
      <c r="Z109" s="91"/>
      <c r="AA109" s="91"/>
      <c r="AB109" s="91"/>
      <c r="AC109" s="91"/>
      <c r="AD109" s="91"/>
      <c r="AE109" s="91"/>
      <c r="AF109" s="91"/>
      <c r="AG109" s="91"/>
      <c r="AH109" s="91"/>
      <c r="AI109" s="91"/>
      <c r="AJ109" s="91"/>
      <c r="AK109" s="91"/>
      <c r="AL109" s="91"/>
      <c r="AM109" s="91"/>
      <c r="AN109" s="91"/>
      <c r="AO109" s="91"/>
      <c r="AP109" s="91"/>
      <c r="AQ109" s="91"/>
      <c r="AR109" s="91"/>
      <c r="AS109" s="91"/>
      <c r="AT109" s="91"/>
      <c r="AU109" s="91"/>
      <c r="AV109" s="91"/>
      <c r="AW109" s="91"/>
      <c r="AX109" s="91"/>
      <c r="AY109" s="91"/>
      <c r="AZ109" s="91"/>
      <c r="BA109" s="91"/>
      <c r="BB109" s="91"/>
      <c r="BC109" s="91"/>
      <c r="BD109" s="91"/>
      <c r="BE109" s="91"/>
      <c r="BF109" s="91"/>
      <c r="BG109" s="91"/>
      <c r="BH109" s="91"/>
      <c r="BI109" s="91"/>
      <c r="BJ109" s="91"/>
      <c r="BK109" s="91"/>
      <c r="BL109" s="91"/>
      <c r="BM109" s="91"/>
      <c r="BN109" s="91"/>
      <c r="BO109" s="91"/>
      <c r="BP109" s="91"/>
      <c r="BQ109" s="91"/>
      <c r="BR109" s="91"/>
      <c r="BS109" s="91"/>
      <c r="BT109" s="91"/>
      <c r="BU109" s="91"/>
      <c r="BV109" s="91"/>
      <c r="BW109" s="91"/>
      <c r="BX109" s="91"/>
      <c r="BY109" s="91"/>
      <c r="BZ109" s="91"/>
      <c r="CA109" s="91"/>
      <c r="CB109" s="91"/>
      <c r="CC109" s="91"/>
      <c r="CD109" s="91"/>
      <c r="CE109" s="91"/>
      <c r="CF109" s="91"/>
      <c r="CG109" s="91"/>
      <c r="CH109" s="91"/>
      <c r="CI109" s="91"/>
      <c r="CJ109" s="91"/>
      <c r="CK109" s="91"/>
      <c r="CL109" s="91"/>
      <c r="CM109" s="91"/>
      <c r="CN109" s="91"/>
      <c r="CO109" s="91"/>
      <c r="CP109" s="91"/>
      <c r="CQ109" s="91"/>
      <c r="CR109" s="91"/>
      <c r="CS109" s="91"/>
      <c r="CT109" s="91"/>
      <c r="CU109" s="91"/>
      <c r="CV109" s="91"/>
      <c r="CW109" s="91"/>
      <c r="CX109" s="91"/>
      <c r="CY109" s="91"/>
      <c r="CZ109" s="91"/>
      <c r="DA109" s="91"/>
      <c r="DB109" s="91"/>
      <c r="DC109" s="91"/>
      <c r="DD109" s="91"/>
      <c r="DE109" s="91"/>
      <c r="DF109" s="91"/>
      <c r="DG109" s="91"/>
      <c r="DH109" s="91"/>
      <c r="DI109" s="91"/>
      <c r="DJ109" s="91"/>
      <c r="DK109" s="91"/>
      <c r="DL109" s="91"/>
      <c r="DM109" s="91"/>
      <c r="DN109" s="91"/>
      <c r="DO109" s="91"/>
      <c r="DP109" s="91"/>
      <c r="DQ109" s="91"/>
      <c r="DR109" s="91"/>
      <c r="DS109" s="91"/>
      <c r="DT109" s="91"/>
      <c r="DU109" s="91"/>
      <c r="DV109" s="91"/>
      <c r="DW109" s="91"/>
      <c r="DX109" s="91"/>
      <c r="DY109" s="91"/>
      <c r="DZ109" s="91"/>
      <c r="EA109" s="91"/>
      <c r="EB109" s="91"/>
      <c r="EC109" s="91"/>
      <c r="ED109" s="91"/>
      <c r="EE109" s="91"/>
      <c r="EF109" s="91"/>
      <c r="EG109" s="91"/>
      <c r="EH109" s="91"/>
      <c r="EI109" s="91"/>
      <c r="EJ109" s="91"/>
      <c r="EK109" s="91"/>
      <c r="EL109" s="91"/>
      <c r="EM109" s="91"/>
      <c r="EN109" s="91"/>
      <c r="EO109" s="91"/>
      <c r="EP109" s="91"/>
      <c r="EQ109" s="91"/>
      <c r="ER109" s="91"/>
      <c r="ES109" s="91"/>
      <c r="ET109" s="91"/>
      <c r="EU109" s="91"/>
      <c r="EV109" s="91"/>
      <c r="EW109" s="91"/>
      <c r="EX109" s="91"/>
      <c r="EY109" s="91"/>
      <c r="EZ109" s="91"/>
      <c r="FA109" s="91"/>
      <c r="FB109" s="91"/>
      <c r="FC109" s="91"/>
      <c r="FD109" s="91"/>
      <c r="FE109" s="91"/>
      <c r="FF109" s="91"/>
      <c r="FG109" s="91"/>
      <c r="FH109" s="91"/>
      <c r="FI109" s="91"/>
      <c r="FJ109" s="91"/>
      <c r="FK109" s="91"/>
      <c r="FL109" s="91"/>
      <c r="FM109" s="91"/>
      <c r="FN109" s="91"/>
      <c r="FO109" s="91"/>
      <c r="FP109" s="91"/>
      <c r="FQ109" s="91"/>
      <c r="FR109" s="91"/>
      <c r="FS109" s="91"/>
      <c r="FT109" s="91"/>
      <c r="FU109" s="91"/>
      <c r="FV109" s="91"/>
      <c r="FW109" s="91"/>
      <c r="FX109" s="91"/>
      <c r="FY109" s="91"/>
      <c r="FZ109" s="91"/>
      <c r="GA109" s="91"/>
      <c r="GB109" s="91"/>
      <c r="GC109" s="91"/>
      <c r="GD109" s="91"/>
      <c r="GE109" s="91"/>
      <c r="GF109" s="91"/>
      <c r="GG109" s="91"/>
      <c r="GH109" s="91"/>
      <c r="GI109" s="91"/>
      <c r="GJ109" s="91"/>
      <c r="GK109" s="91"/>
      <c r="GL109" s="91"/>
      <c r="GM109" s="91"/>
      <c r="GN109" s="91"/>
      <c r="GO109" s="91"/>
      <c r="GP109" s="91"/>
      <c r="GQ109" s="91"/>
      <c r="GR109" s="91"/>
      <c r="GS109" s="91"/>
      <c r="GT109" s="91"/>
      <c r="GU109" s="91"/>
      <c r="GV109" s="91"/>
      <c r="GW109" s="91"/>
      <c r="GX109" s="91"/>
      <c r="GY109" s="91"/>
      <c r="GZ109" s="91"/>
      <c r="HA109" s="91"/>
      <c r="HB109" s="91"/>
      <c r="HC109" s="91"/>
      <c r="HD109" s="91"/>
      <c r="HE109" s="91"/>
      <c r="HF109" s="91"/>
      <c r="HG109" s="91"/>
      <c r="HH109" s="91"/>
      <c r="HI109" s="91"/>
      <c r="HJ109" s="91"/>
      <c r="HK109" s="91"/>
      <c r="HL109" s="91"/>
      <c r="HM109" s="91"/>
      <c r="HN109" s="91"/>
      <c r="HO109" s="91"/>
      <c r="HP109" s="91"/>
      <c r="HQ109" s="91"/>
      <c r="HR109" s="91"/>
      <c r="HS109" s="91"/>
      <c r="HT109" s="91"/>
      <c r="HU109" s="91"/>
      <c r="HV109" s="91"/>
      <c r="HW109" s="91"/>
      <c r="HX109" s="91"/>
      <c r="HY109" s="91"/>
      <c r="HZ109" s="91"/>
      <c r="IA109" s="91"/>
      <c r="IB109" s="91"/>
      <c r="IC109" s="91"/>
      <c r="ID109" s="91"/>
      <c r="IE109" s="91"/>
      <c r="IF109" s="91"/>
      <c r="IG109" s="91"/>
      <c r="IH109" s="91"/>
      <c r="II109" s="91"/>
      <c r="IJ109" s="91"/>
      <c r="IK109" s="91"/>
      <c r="IL109" s="91"/>
      <c r="IM109" s="91"/>
      <c r="IN109" s="91"/>
      <c r="IO109" s="91"/>
      <c r="IP109" s="91"/>
      <c r="IQ109" s="91"/>
      <c r="IR109" s="91"/>
      <c r="IS109" s="91"/>
      <c r="IT109" s="91"/>
      <c r="IU109" s="91"/>
    </row>
    <row r="110" s="42" customFormat="true" ht="54" spans="1:255">
      <c r="A110" s="62">
        <v>106</v>
      </c>
      <c r="B110" s="64" t="s">
        <v>91</v>
      </c>
      <c r="C110" s="63" t="s">
        <v>606</v>
      </c>
      <c r="D110" s="63" t="s">
        <v>26</v>
      </c>
      <c r="E110" s="63" t="s">
        <v>607</v>
      </c>
      <c r="F110" s="70">
        <v>13377088182</v>
      </c>
      <c r="G110" s="63" t="s">
        <v>46</v>
      </c>
      <c r="H110" s="69" t="s">
        <v>608</v>
      </c>
      <c r="I110" s="31" t="s">
        <v>609</v>
      </c>
      <c r="J110" s="63" t="s">
        <v>71</v>
      </c>
      <c r="K110" s="63" t="s">
        <v>610</v>
      </c>
      <c r="L110" s="63" t="s">
        <v>611</v>
      </c>
      <c r="M110" s="31"/>
      <c r="N110" s="63"/>
      <c r="O110" s="91"/>
      <c r="P110" s="40" t="e">
        <f ca="1">VLOOKUP(C110,'[1]企业科技特派员信息汇总表-318.9点'!$P$1:$X$65536,9,FALSE)</f>
        <v>#N/A</v>
      </c>
      <c r="Q110" s="40" t="e">
        <f ca="1">VLOOKUP(C110,'[1]企业科技特派团信息汇总表-318.9点'!$P$1:$Y$65536,10,FALSE)</f>
        <v>#N/A</v>
      </c>
      <c r="R110" s="40" t="e">
        <f ca="1">VLOOKUP($C110,[2]Sheet3!$B$1:$G$65536,6,FALSE)</f>
        <v>#N/A</v>
      </c>
      <c r="S110" s="40" t="e">
        <f ca="1">VLOOKUP($C110,[3]Sheet1!$C$1:$D$65536,2,FALSE)</f>
        <v>#N/A</v>
      </c>
      <c r="T110" s="40" t="e">
        <f ca="1">VLOOKUP($C110,[4]Sheet1!$B$1:$D$65536,3,FALSE)</f>
        <v>#N/A</v>
      </c>
      <c r="U110" s="91"/>
      <c r="V110" s="91"/>
      <c r="W110" s="91"/>
      <c r="X110" s="91"/>
      <c r="Y110" s="91"/>
      <c r="Z110" s="91"/>
      <c r="AA110" s="91"/>
      <c r="AB110" s="91"/>
      <c r="AC110" s="91"/>
      <c r="AD110" s="91"/>
      <c r="AE110" s="91"/>
      <c r="AF110" s="91"/>
      <c r="AG110" s="91"/>
      <c r="AH110" s="91"/>
      <c r="AI110" s="91"/>
      <c r="AJ110" s="91"/>
      <c r="AK110" s="91"/>
      <c r="AL110" s="91"/>
      <c r="AM110" s="91"/>
      <c r="AN110" s="91"/>
      <c r="AO110" s="91"/>
      <c r="AP110" s="91"/>
      <c r="AQ110" s="91"/>
      <c r="AR110" s="91"/>
      <c r="AS110" s="91"/>
      <c r="AT110" s="91"/>
      <c r="AU110" s="91"/>
      <c r="AV110" s="91"/>
      <c r="AW110" s="91"/>
      <c r="AX110" s="91"/>
      <c r="AY110" s="91"/>
      <c r="AZ110" s="91"/>
      <c r="BA110" s="91"/>
      <c r="BB110" s="91"/>
      <c r="BC110" s="91"/>
      <c r="BD110" s="91"/>
      <c r="BE110" s="91"/>
      <c r="BF110" s="91"/>
      <c r="BG110" s="91"/>
      <c r="BH110" s="91"/>
      <c r="BI110" s="91"/>
      <c r="BJ110" s="91"/>
      <c r="BK110" s="91"/>
      <c r="BL110" s="91"/>
      <c r="BM110" s="91"/>
      <c r="BN110" s="91"/>
      <c r="BO110" s="91"/>
      <c r="BP110" s="91"/>
      <c r="BQ110" s="91"/>
      <c r="BR110" s="91"/>
      <c r="BS110" s="91"/>
      <c r="BT110" s="91"/>
      <c r="BU110" s="91"/>
      <c r="BV110" s="91"/>
      <c r="BW110" s="91"/>
      <c r="BX110" s="91"/>
      <c r="BY110" s="91"/>
      <c r="BZ110" s="91"/>
      <c r="CA110" s="91"/>
      <c r="CB110" s="91"/>
      <c r="CC110" s="91"/>
      <c r="CD110" s="91"/>
      <c r="CE110" s="91"/>
      <c r="CF110" s="91"/>
      <c r="CG110" s="91"/>
      <c r="CH110" s="91"/>
      <c r="CI110" s="91"/>
      <c r="CJ110" s="91"/>
      <c r="CK110" s="91"/>
      <c r="CL110" s="91"/>
      <c r="CM110" s="91"/>
      <c r="CN110" s="91"/>
      <c r="CO110" s="91"/>
      <c r="CP110" s="91"/>
      <c r="CQ110" s="91"/>
      <c r="CR110" s="91"/>
      <c r="CS110" s="91"/>
      <c r="CT110" s="91"/>
      <c r="CU110" s="91"/>
      <c r="CV110" s="91"/>
      <c r="CW110" s="91"/>
      <c r="CX110" s="91"/>
      <c r="CY110" s="91"/>
      <c r="CZ110" s="91"/>
      <c r="DA110" s="91"/>
      <c r="DB110" s="91"/>
      <c r="DC110" s="91"/>
      <c r="DD110" s="91"/>
      <c r="DE110" s="91"/>
      <c r="DF110" s="91"/>
      <c r="DG110" s="91"/>
      <c r="DH110" s="91"/>
      <c r="DI110" s="91"/>
      <c r="DJ110" s="91"/>
      <c r="DK110" s="91"/>
      <c r="DL110" s="91"/>
      <c r="DM110" s="91"/>
      <c r="DN110" s="91"/>
      <c r="DO110" s="91"/>
      <c r="DP110" s="91"/>
      <c r="DQ110" s="91"/>
      <c r="DR110" s="91"/>
      <c r="DS110" s="91"/>
      <c r="DT110" s="91"/>
      <c r="DU110" s="91"/>
      <c r="DV110" s="91"/>
      <c r="DW110" s="91"/>
      <c r="DX110" s="91"/>
      <c r="DY110" s="91"/>
      <c r="DZ110" s="91"/>
      <c r="EA110" s="91"/>
      <c r="EB110" s="91"/>
      <c r="EC110" s="91"/>
      <c r="ED110" s="91"/>
      <c r="EE110" s="91"/>
      <c r="EF110" s="91"/>
      <c r="EG110" s="91"/>
      <c r="EH110" s="91"/>
      <c r="EI110" s="91"/>
      <c r="EJ110" s="91"/>
      <c r="EK110" s="91"/>
      <c r="EL110" s="91"/>
      <c r="EM110" s="91"/>
      <c r="EN110" s="91"/>
      <c r="EO110" s="91"/>
      <c r="EP110" s="91"/>
      <c r="EQ110" s="91"/>
      <c r="ER110" s="91"/>
      <c r="ES110" s="91"/>
      <c r="ET110" s="91"/>
      <c r="EU110" s="91"/>
      <c r="EV110" s="91"/>
      <c r="EW110" s="91"/>
      <c r="EX110" s="91"/>
      <c r="EY110" s="91"/>
      <c r="EZ110" s="91"/>
      <c r="FA110" s="91"/>
      <c r="FB110" s="91"/>
      <c r="FC110" s="91"/>
      <c r="FD110" s="91"/>
      <c r="FE110" s="91"/>
      <c r="FF110" s="91"/>
      <c r="FG110" s="91"/>
      <c r="FH110" s="91"/>
      <c r="FI110" s="91"/>
      <c r="FJ110" s="91"/>
      <c r="FK110" s="91"/>
      <c r="FL110" s="91"/>
      <c r="FM110" s="91"/>
      <c r="FN110" s="91"/>
      <c r="FO110" s="91"/>
      <c r="FP110" s="91"/>
      <c r="FQ110" s="91"/>
      <c r="FR110" s="91"/>
      <c r="FS110" s="91"/>
      <c r="FT110" s="91"/>
      <c r="FU110" s="91"/>
      <c r="FV110" s="91"/>
      <c r="FW110" s="91"/>
      <c r="FX110" s="91"/>
      <c r="FY110" s="91"/>
      <c r="FZ110" s="91"/>
      <c r="GA110" s="91"/>
      <c r="GB110" s="91"/>
      <c r="GC110" s="91"/>
      <c r="GD110" s="91"/>
      <c r="GE110" s="91"/>
      <c r="GF110" s="91"/>
      <c r="GG110" s="91"/>
      <c r="GH110" s="91"/>
      <c r="GI110" s="91"/>
      <c r="GJ110" s="91"/>
      <c r="GK110" s="91"/>
      <c r="GL110" s="91"/>
      <c r="GM110" s="91"/>
      <c r="GN110" s="91"/>
      <c r="GO110" s="91"/>
      <c r="GP110" s="91"/>
      <c r="GQ110" s="91"/>
      <c r="GR110" s="91"/>
      <c r="GS110" s="91"/>
      <c r="GT110" s="91"/>
      <c r="GU110" s="91"/>
      <c r="GV110" s="91"/>
      <c r="GW110" s="91"/>
      <c r="GX110" s="91"/>
      <c r="GY110" s="91"/>
      <c r="GZ110" s="91"/>
      <c r="HA110" s="91"/>
      <c r="HB110" s="91"/>
      <c r="HC110" s="91"/>
      <c r="HD110" s="91"/>
      <c r="HE110" s="91"/>
      <c r="HF110" s="91"/>
      <c r="HG110" s="91"/>
      <c r="HH110" s="91"/>
      <c r="HI110" s="91"/>
      <c r="HJ110" s="91"/>
      <c r="HK110" s="91"/>
      <c r="HL110" s="91"/>
      <c r="HM110" s="91"/>
      <c r="HN110" s="91"/>
      <c r="HO110" s="91"/>
      <c r="HP110" s="91"/>
      <c r="HQ110" s="91"/>
      <c r="HR110" s="91"/>
      <c r="HS110" s="91"/>
      <c r="HT110" s="91"/>
      <c r="HU110" s="91"/>
      <c r="HV110" s="91"/>
      <c r="HW110" s="91"/>
      <c r="HX110" s="91"/>
      <c r="HY110" s="91"/>
      <c r="HZ110" s="91"/>
      <c r="IA110" s="91"/>
      <c r="IB110" s="91"/>
      <c r="IC110" s="91"/>
      <c r="ID110" s="91"/>
      <c r="IE110" s="91"/>
      <c r="IF110" s="91"/>
      <c r="IG110" s="91"/>
      <c r="IH110" s="91"/>
      <c r="II110" s="91"/>
      <c r="IJ110" s="91"/>
      <c r="IK110" s="91"/>
      <c r="IL110" s="91"/>
      <c r="IM110" s="91"/>
      <c r="IN110" s="91"/>
      <c r="IO110" s="91"/>
      <c r="IP110" s="91"/>
      <c r="IQ110" s="91"/>
      <c r="IR110" s="91"/>
      <c r="IS110" s="91"/>
      <c r="IT110" s="91"/>
      <c r="IU110" s="91"/>
    </row>
    <row r="111" s="42" customFormat="true" ht="40.5" spans="1:255">
      <c r="A111" s="62">
        <v>107</v>
      </c>
      <c r="B111" s="62" t="s">
        <v>104</v>
      </c>
      <c r="C111" s="62" t="s">
        <v>612</v>
      </c>
      <c r="D111" s="62" t="s">
        <v>37</v>
      </c>
      <c r="E111" s="62" t="s">
        <v>613</v>
      </c>
      <c r="F111" s="74" t="s">
        <v>614</v>
      </c>
      <c r="G111" s="62" t="s">
        <v>83</v>
      </c>
      <c r="H111" s="71" t="s">
        <v>615</v>
      </c>
      <c r="I111" s="79" t="s">
        <v>616</v>
      </c>
      <c r="J111" s="63" t="s">
        <v>71</v>
      </c>
      <c r="K111" s="63" t="s">
        <v>617</v>
      </c>
      <c r="L111" s="62"/>
      <c r="M111" s="79"/>
      <c r="N111" s="62"/>
      <c r="O111" s="91"/>
      <c r="P111" s="40" t="e">
        <f ca="1">VLOOKUP(C111,'[1]企业科技特派员信息汇总表-318.9点'!$P$1:$X$65536,9,FALSE)</f>
        <v>#N/A</v>
      </c>
      <c r="Q111" s="40" t="e">
        <f ca="1">VLOOKUP(C111,'[1]企业科技特派团信息汇总表-318.9点'!$P$1:$Y$65536,10,FALSE)</f>
        <v>#N/A</v>
      </c>
      <c r="R111" s="40" t="e">
        <f ca="1">VLOOKUP($C111,[2]Sheet3!$B$1:$G$65536,6,FALSE)</f>
        <v>#N/A</v>
      </c>
      <c r="S111" s="40" t="e">
        <f ca="1">VLOOKUP($C111,[3]Sheet1!$C$1:$D$65536,2,FALSE)</f>
        <v>#N/A</v>
      </c>
      <c r="T111" s="40" t="e">
        <f ca="1">VLOOKUP($C111,[4]Sheet1!$B$1:$D$65536,3,FALSE)</f>
        <v>#N/A</v>
      </c>
      <c r="U111" s="91"/>
      <c r="V111" s="91"/>
      <c r="W111" s="91"/>
      <c r="X111" s="91"/>
      <c r="Y111" s="91"/>
      <c r="Z111" s="91"/>
      <c r="AA111" s="91"/>
      <c r="AB111" s="91"/>
      <c r="AC111" s="91"/>
      <c r="AD111" s="91"/>
      <c r="AE111" s="91"/>
      <c r="AF111" s="91"/>
      <c r="AG111" s="91"/>
      <c r="AH111" s="91"/>
      <c r="AI111" s="91"/>
      <c r="AJ111" s="91"/>
      <c r="AK111" s="91"/>
      <c r="AL111" s="91"/>
      <c r="AM111" s="91"/>
      <c r="AN111" s="91"/>
      <c r="AO111" s="91"/>
      <c r="AP111" s="91"/>
      <c r="AQ111" s="91"/>
      <c r="AR111" s="91"/>
      <c r="AS111" s="91"/>
      <c r="AT111" s="91"/>
      <c r="AU111" s="91"/>
      <c r="AV111" s="91"/>
      <c r="AW111" s="91"/>
      <c r="AX111" s="91"/>
      <c r="AY111" s="91"/>
      <c r="AZ111" s="91"/>
      <c r="BA111" s="91"/>
      <c r="BB111" s="91"/>
      <c r="BC111" s="91"/>
      <c r="BD111" s="91"/>
      <c r="BE111" s="91"/>
      <c r="BF111" s="91"/>
      <c r="BG111" s="91"/>
      <c r="BH111" s="91"/>
      <c r="BI111" s="91"/>
      <c r="BJ111" s="91"/>
      <c r="BK111" s="91"/>
      <c r="BL111" s="91"/>
      <c r="BM111" s="91"/>
      <c r="BN111" s="91"/>
      <c r="BO111" s="91"/>
      <c r="BP111" s="91"/>
      <c r="BQ111" s="91"/>
      <c r="BR111" s="91"/>
      <c r="BS111" s="91"/>
      <c r="BT111" s="91"/>
      <c r="BU111" s="91"/>
      <c r="BV111" s="91"/>
      <c r="BW111" s="91"/>
      <c r="BX111" s="91"/>
      <c r="BY111" s="91"/>
      <c r="BZ111" s="91"/>
      <c r="CA111" s="91"/>
      <c r="CB111" s="91"/>
      <c r="CC111" s="91"/>
      <c r="CD111" s="91"/>
      <c r="CE111" s="91"/>
      <c r="CF111" s="91"/>
      <c r="CG111" s="91"/>
      <c r="CH111" s="91"/>
      <c r="CI111" s="91"/>
      <c r="CJ111" s="91"/>
      <c r="CK111" s="91"/>
      <c r="CL111" s="91"/>
      <c r="CM111" s="91"/>
      <c r="CN111" s="91"/>
      <c r="CO111" s="91"/>
      <c r="CP111" s="91"/>
      <c r="CQ111" s="91"/>
      <c r="CR111" s="91"/>
      <c r="CS111" s="91"/>
      <c r="CT111" s="91"/>
      <c r="CU111" s="91"/>
      <c r="CV111" s="91"/>
      <c r="CW111" s="91"/>
      <c r="CX111" s="91"/>
      <c r="CY111" s="91"/>
      <c r="CZ111" s="91"/>
      <c r="DA111" s="91"/>
      <c r="DB111" s="91"/>
      <c r="DC111" s="91"/>
      <c r="DD111" s="91"/>
      <c r="DE111" s="91"/>
      <c r="DF111" s="91"/>
      <c r="DG111" s="91"/>
      <c r="DH111" s="91"/>
      <c r="DI111" s="91"/>
      <c r="DJ111" s="91"/>
      <c r="DK111" s="91"/>
      <c r="DL111" s="91"/>
      <c r="DM111" s="91"/>
      <c r="DN111" s="91"/>
      <c r="DO111" s="91"/>
      <c r="DP111" s="91"/>
      <c r="DQ111" s="91"/>
      <c r="DR111" s="91"/>
      <c r="DS111" s="91"/>
      <c r="DT111" s="91"/>
      <c r="DU111" s="91"/>
      <c r="DV111" s="91"/>
      <c r="DW111" s="91"/>
      <c r="DX111" s="91"/>
      <c r="DY111" s="91"/>
      <c r="DZ111" s="91"/>
      <c r="EA111" s="91"/>
      <c r="EB111" s="91"/>
      <c r="EC111" s="91"/>
      <c r="ED111" s="91"/>
      <c r="EE111" s="91"/>
      <c r="EF111" s="91"/>
      <c r="EG111" s="91"/>
      <c r="EH111" s="91"/>
      <c r="EI111" s="91"/>
      <c r="EJ111" s="91"/>
      <c r="EK111" s="91"/>
      <c r="EL111" s="91"/>
      <c r="EM111" s="91"/>
      <c r="EN111" s="91"/>
      <c r="EO111" s="91"/>
      <c r="EP111" s="91"/>
      <c r="EQ111" s="91"/>
      <c r="ER111" s="91"/>
      <c r="ES111" s="91"/>
      <c r="ET111" s="91"/>
      <c r="EU111" s="91"/>
      <c r="EV111" s="91"/>
      <c r="EW111" s="91"/>
      <c r="EX111" s="91"/>
      <c r="EY111" s="91"/>
      <c r="EZ111" s="91"/>
      <c r="FA111" s="91"/>
      <c r="FB111" s="91"/>
      <c r="FC111" s="91"/>
      <c r="FD111" s="91"/>
      <c r="FE111" s="91"/>
      <c r="FF111" s="91"/>
      <c r="FG111" s="91"/>
      <c r="FH111" s="91"/>
      <c r="FI111" s="91"/>
      <c r="FJ111" s="91"/>
      <c r="FK111" s="91"/>
      <c r="FL111" s="91"/>
      <c r="FM111" s="91"/>
      <c r="FN111" s="91"/>
      <c r="FO111" s="91"/>
      <c r="FP111" s="91"/>
      <c r="FQ111" s="91"/>
      <c r="FR111" s="91"/>
      <c r="FS111" s="91"/>
      <c r="FT111" s="91"/>
      <c r="FU111" s="91"/>
      <c r="FV111" s="91"/>
      <c r="FW111" s="91"/>
      <c r="FX111" s="91"/>
      <c r="FY111" s="91"/>
      <c r="FZ111" s="91"/>
      <c r="GA111" s="91"/>
      <c r="GB111" s="91"/>
      <c r="GC111" s="91"/>
      <c r="GD111" s="91"/>
      <c r="GE111" s="91"/>
      <c r="GF111" s="91"/>
      <c r="GG111" s="91"/>
      <c r="GH111" s="91"/>
      <c r="GI111" s="91"/>
      <c r="GJ111" s="91"/>
      <c r="GK111" s="91"/>
      <c r="GL111" s="91"/>
      <c r="GM111" s="91"/>
      <c r="GN111" s="91"/>
      <c r="GO111" s="91"/>
      <c r="GP111" s="91"/>
      <c r="GQ111" s="91"/>
      <c r="GR111" s="91"/>
      <c r="GS111" s="91"/>
      <c r="GT111" s="91"/>
      <c r="GU111" s="91"/>
      <c r="GV111" s="91"/>
      <c r="GW111" s="91"/>
      <c r="GX111" s="91"/>
      <c r="GY111" s="91"/>
      <c r="GZ111" s="91"/>
      <c r="HA111" s="91"/>
      <c r="HB111" s="91"/>
      <c r="HC111" s="91"/>
      <c r="HD111" s="91"/>
      <c r="HE111" s="91"/>
      <c r="HF111" s="91"/>
      <c r="HG111" s="91"/>
      <c r="HH111" s="91"/>
      <c r="HI111" s="91"/>
      <c r="HJ111" s="91"/>
      <c r="HK111" s="91"/>
      <c r="HL111" s="91"/>
      <c r="HM111" s="91"/>
      <c r="HN111" s="91"/>
      <c r="HO111" s="91"/>
      <c r="HP111" s="91"/>
      <c r="HQ111" s="91"/>
      <c r="HR111" s="91"/>
      <c r="HS111" s="91"/>
      <c r="HT111" s="91"/>
      <c r="HU111" s="91"/>
      <c r="HV111" s="91"/>
      <c r="HW111" s="91"/>
      <c r="HX111" s="91"/>
      <c r="HY111" s="91"/>
      <c r="HZ111" s="91"/>
      <c r="IA111" s="91"/>
      <c r="IB111" s="91"/>
      <c r="IC111" s="91"/>
      <c r="ID111" s="91"/>
      <c r="IE111" s="91"/>
      <c r="IF111" s="91"/>
      <c r="IG111" s="91"/>
      <c r="IH111" s="91"/>
      <c r="II111" s="91"/>
      <c r="IJ111" s="91"/>
      <c r="IK111" s="91"/>
      <c r="IL111" s="91"/>
      <c r="IM111" s="91"/>
      <c r="IN111" s="91"/>
      <c r="IO111" s="91"/>
      <c r="IP111" s="91"/>
      <c r="IQ111" s="91"/>
      <c r="IR111" s="91"/>
      <c r="IS111" s="91"/>
      <c r="IT111" s="91"/>
      <c r="IU111" s="91"/>
    </row>
    <row r="112" s="42" customFormat="true" ht="40.5" spans="1:255">
      <c r="A112" s="62">
        <v>108</v>
      </c>
      <c r="B112" s="63" t="s">
        <v>24</v>
      </c>
      <c r="C112" s="63" t="s">
        <v>618</v>
      </c>
      <c r="D112" s="63" t="s">
        <v>26</v>
      </c>
      <c r="E112" s="63" t="s">
        <v>619</v>
      </c>
      <c r="F112" s="63">
        <v>18376662020</v>
      </c>
      <c r="G112" s="63" t="s">
        <v>28</v>
      </c>
      <c r="H112" s="69" t="s">
        <v>620</v>
      </c>
      <c r="I112" s="31" t="s">
        <v>621</v>
      </c>
      <c r="J112" s="63" t="s">
        <v>71</v>
      </c>
      <c r="K112" s="63" t="s">
        <v>617</v>
      </c>
      <c r="L112" s="63" t="s">
        <v>622</v>
      </c>
      <c r="M112" s="31" t="s">
        <v>623</v>
      </c>
      <c r="N112" s="89"/>
      <c r="O112" s="91"/>
      <c r="P112" s="40" t="e">
        <f ca="1">VLOOKUP(C112,'[1]企业科技特派员信息汇总表-318.9点'!$P$1:$X$65536,9,FALSE)</f>
        <v>#N/A</v>
      </c>
      <c r="Q112" s="40" t="e">
        <f ca="1">VLOOKUP(C112,'[1]企业科技特派团信息汇总表-318.9点'!$P$1:$Y$65536,10,FALSE)</f>
        <v>#N/A</v>
      </c>
      <c r="R112" s="40" t="e">
        <f ca="1">VLOOKUP($C112,[2]Sheet3!$B$1:$G$65536,6,FALSE)</f>
        <v>#N/A</v>
      </c>
      <c r="S112" s="40" t="e">
        <f ca="1">VLOOKUP($C112,[3]Sheet1!$C$1:$D$65536,2,FALSE)</f>
        <v>#N/A</v>
      </c>
      <c r="T112" s="40" t="e">
        <f ca="1">VLOOKUP($C112,[4]Sheet1!$B$1:$D$65536,3,FALSE)</f>
        <v>#N/A</v>
      </c>
      <c r="U112" s="91"/>
      <c r="V112" s="91"/>
      <c r="W112" s="91"/>
      <c r="X112" s="91"/>
      <c r="Y112" s="91"/>
      <c r="Z112" s="91"/>
      <c r="AA112" s="91"/>
      <c r="AB112" s="91"/>
      <c r="AC112" s="91"/>
      <c r="AD112" s="91"/>
      <c r="AE112" s="91"/>
      <c r="AF112" s="91"/>
      <c r="AG112" s="91"/>
      <c r="AH112" s="91"/>
      <c r="AI112" s="91"/>
      <c r="AJ112" s="91"/>
      <c r="AK112" s="91"/>
      <c r="AL112" s="91"/>
      <c r="AM112" s="91"/>
      <c r="AN112" s="91"/>
      <c r="AO112" s="91"/>
      <c r="AP112" s="91"/>
      <c r="AQ112" s="91"/>
      <c r="AR112" s="91"/>
      <c r="AS112" s="91"/>
      <c r="AT112" s="91"/>
      <c r="AU112" s="91"/>
      <c r="AV112" s="91"/>
      <c r="AW112" s="91"/>
      <c r="AX112" s="91"/>
      <c r="AY112" s="91"/>
      <c r="AZ112" s="91"/>
      <c r="BA112" s="91"/>
      <c r="BB112" s="91"/>
      <c r="BC112" s="91"/>
      <c r="BD112" s="91"/>
      <c r="BE112" s="91"/>
      <c r="BF112" s="91"/>
      <c r="BG112" s="91"/>
      <c r="BH112" s="91"/>
      <c r="BI112" s="91"/>
      <c r="BJ112" s="91"/>
      <c r="BK112" s="91"/>
      <c r="BL112" s="91"/>
      <c r="BM112" s="91"/>
      <c r="BN112" s="91"/>
      <c r="BO112" s="91"/>
      <c r="BP112" s="91"/>
      <c r="BQ112" s="91"/>
      <c r="BR112" s="91"/>
      <c r="BS112" s="91"/>
      <c r="BT112" s="91"/>
      <c r="BU112" s="91"/>
      <c r="BV112" s="91"/>
      <c r="BW112" s="91"/>
      <c r="BX112" s="91"/>
      <c r="BY112" s="91"/>
      <c r="BZ112" s="91"/>
      <c r="CA112" s="91"/>
      <c r="CB112" s="91"/>
      <c r="CC112" s="91"/>
      <c r="CD112" s="91"/>
      <c r="CE112" s="91"/>
      <c r="CF112" s="91"/>
      <c r="CG112" s="91"/>
      <c r="CH112" s="91"/>
      <c r="CI112" s="91"/>
      <c r="CJ112" s="91"/>
      <c r="CK112" s="91"/>
      <c r="CL112" s="91"/>
      <c r="CM112" s="91"/>
      <c r="CN112" s="91"/>
      <c r="CO112" s="91"/>
      <c r="CP112" s="91"/>
      <c r="CQ112" s="91"/>
      <c r="CR112" s="91"/>
      <c r="CS112" s="91"/>
      <c r="CT112" s="91"/>
      <c r="CU112" s="91"/>
      <c r="CV112" s="91"/>
      <c r="CW112" s="91"/>
      <c r="CX112" s="91"/>
      <c r="CY112" s="91"/>
      <c r="CZ112" s="91"/>
      <c r="DA112" s="91"/>
      <c r="DB112" s="91"/>
      <c r="DC112" s="91"/>
      <c r="DD112" s="91"/>
      <c r="DE112" s="91"/>
      <c r="DF112" s="91"/>
      <c r="DG112" s="91"/>
      <c r="DH112" s="91"/>
      <c r="DI112" s="91"/>
      <c r="DJ112" s="91"/>
      <c r="DK112" s="91"/>
      <c r="DL112" s="91"/>
      <c r="DM112" s="91"/>
      <c r="DN112" s="91"/>
      <c r="DO112" s="91"/>
      <c r="DP112" s="91"/>
      <c r="DQ112" s="91"/>
      <c r="DR112" s="91"/>
      <c r="DS112" s="91"/>
      <c r="DT112" s="91"/>
      <c r="DU112" s="91"/>
      <c r="DV112" s="91"/>
      <c r="DW112" s="91"/>
      <c r="DX112" s="91"/>
      <c r="DY112" s="91"/>
      <c r="DZ112" s="91"/>
      <c r="EA112" s="91"/>
      <c r="EB112" s="91"/>
      <c r="EC112" s="91"/>
      <c r="ED112" s="91"/>
      <c r="EE112" s="91"/>
      <c r="EF112" s="91"/>
      <c r="EG112" s="91"/>
      <c r="EH112" s="91"/>
      <c r="EI112" s="91"/>
      <c r="EJ112" s="91"/>
      <c r="EK112" s="91"/>
      <c r="EL112" s="91"/>
      <c r="EM112" s="91"/>
      <c r="EN112" s="91"/>
      <c r="EO112" s="91"/>
      <c r="EP112" s="91"/>
      <c r="EQ112" s="91"/>
      <c r="ER112" s="91"/>
      <c r="ES112" s="91"/>
      <c r="ET112" s="91"/>
      <c r="EU112" s="91"/>
      <c r="EV112" s="91"/>
      <c r="EW112" s="91"/>
      <c r="EX112" s="91"/>
      <c r="EY112" s="91"/>
      <c r="EZ112" s="91"/>
      <c r="FA112" s="91"/>
      <c r="FB112" s="91"/>
      <c r="FC112" s="91"/>
      <c r="FD112" s="91"/>
      <c r="FE112" s="91"/>
      <c r="FF112" s="91"/>
      <c r="FG112" s="91"/>
      <c r="FH112" s="91"/>
      <c r="FI112" s="91"/>
      <c r="FJ112" s="91"/>
      <c r="FK112" s="91"/>
      <c r="FL112" s="91"/>
      <c r="FM112" s="91"/>
      <c r="FN112" s="91"/>
      <c r="FO112" s="91"/>
      <c r="FP112" s="91"/>
      <c r="FQ112" s="91"/>
      <c r="FR112" s="91"/>
      <c r="FS112" s="91"/>
      <c r="FT112" s="91"/>
      <c r="FU112" s="91"/>
      <c r="FV112" s="91"/>
      <c r="FW112" s="91"/>
      <c r="FX112" s="91"/>
      <c r="FY112" s="91"/>
      <c r="FZ112" s="91"/>
      <c r="GA112" s="91"/>
      <c r="GB112" s="91"/>
      <c r="GC112" s="91"/>
      <c r="GD112" s="91"/>
      <c r="GE112" s="91"/>
      <c r="GF112" s="91"/>
      <c r="GG112" s="91"/>
      <c r="GH112" s="91"/>
      <c r="GI112" s="91"/>
      <c r="GJ112" s="91"/>
      <c r="GK112" s="91"/>
      <c r="GL112" s="91"/>
      <c r="GM112" s="91"/>
      <c r="GN112" s="91"/>
      <c r="GO112" s="91"/>
      <c r="GP112" s="91"/>
      <c r="GQ112" s="91"/>
      <c r="GR112" s="91"/>
      <c r="GS112" s="91"/>
      <c r="GT112" s="91"/>
      <c r="GU112" s="91"/>
      <c r="GV112" s="91"/>
      <c r="GW112" s="91"/>
      <c r="GX112" s="91"/>
      <c r="GY112" s="91"/>
      <c r="GZ112" s="91"/>
      <c r="HA112" s="91"/>
      <c r="HB112" s="91"/>
      <c r="HC112" s="91"/>
      <c r="HD112" s="91"/>
      <c r="HE112" s="91"/>
      <c r="HF112" s="91"/>
      <c r="HG112" s="91"/>
      <c r="HH112" s="91"/>
      <c r="HI112" s="91"/>
      <c r="HJ112" s="91"/>
      <c r="HK112" s="91"/>
      <c r="HL112" s="91"/>
      <c r="HM112" s="91"/>
      <c r="HN112" s="91"/>
      <c r="HO112" s="91"/>
      <c r="HP112" s="91"/>
      <c r="HQ112" s="91"/>
      <c r="HR112" s="91"/>
      <c r="HS112" s="91"/>
      <c r="HT112" s="91"/>
      <c r="HU112" s="91"/>
      <c r="HV112" s="91"/>
      <c r="HW112" s="91"/>
      <c r="HX112" s="91"/>
      <c r="HY112" s="91"/>
      <c r="HZ112" s="91"/>
      <c r="IA112" s="91"/>
      <c r="IB112" s="91"/>
      <c r="IC112" s="91"/>
      <c r="ID112" s="91"/>
      <c r="IE112" s="91"/>
      <c r="IF112" s="91"/>
      <c r="IG112" s="91"/>
      <c r="IH112" s="91"/>
      <c r="II112" s="91"/>
      <c r="IJ112" s="91"/>
      <c r="IK112" s="91"/>
      <c r="IL112" s="91"/>
      <c r="IM112" s="91"/>
      <c r="IN112" s="91"/>
      <c r="IO112" s="91"/>
      <c r="IP112" s="91"/>
      <c r="IQ112" s="91"/>
      <c r="IR112" s="91"/>
      <c r="IS112" s="91"/>
      <c r="IT112" s="91"/>
      <c r="IU112" s="91"/>
    </row>
    <row r="113" s="42" customFormat="true" ht="40.5" spans="1:255">
      <c r="A113" s="62">
        <v>109</v>
      </c>
      <c r="B113" s="63" t="s">
        <v>61</v>
      </c>
      <c r="C113" s="63" t="s">
        <v>624</v>
      </c>
      <c r="D113" s="63" t="s">
        <v>37</v>
      </c>
      <c r="E113" s="63" t="s">
        <v>625</v>
      </c>
      <c r="F113" s="70">
        <v>13707713997</v>
      </c>
      <c r="G113" s="63" t="s">
        <v>99</v>
      </c>
      <c r="H113" s="69" t="s">
        <v>626</v>
      </c>
      <c r="I113" s="31" t="s">
        <v>627</v>
      </c>
      <c r="J113" s="63" t="s">
        <v>71</v>
      </c>
      <c r="K113" s="63" t="s">
        <v>617</v>
      </c>
      <c r="L113" s="63" t="s">
        <v>628</v>
      </c>
      <c r="M113" s="31" t="s">
        <v>629</v>
      </c>
      <c r="N113" s="63"/>
      <c r="O113" s="91"/>
      <c r="P113" s="40" t="e">
        <f ca="1">VLOOKUP(C113,'[1]企业科技特派员信息汇总表-318.9点'!$P$1:$X$65536,9,FALSE)</f>
        <v>#N/A</v>
      </c>
      <c r="Q113" s="40" t="e">
        <f ca="1">VLOOKUP(C113,'[1]企业科技特派团信息汇总表-318.9点'!$P$1:$Y$65536,10,FALSE)</f>
        <v>#N/A</v>
      </c>
      <c r="R113" s="40" t="e">
        <f ca="1">VLOOKUP($C113,[2]Sheet3!$B$1:$G$65536,6,FALSE)</f>
        <v>#N/A</v>
      </c>
      <c r="S113" s="40" t="e">
        <f ca="1">VLOOKUP($C113,[3]Sheet1!$C$1:$D$65536,2,FALSE)</f>
        <v>#N/A</v>
      </c>
      <c r="T113" s="40" t="e">
        <f ca="1">VLOOKUP($C113,[4]Sheet1!$B$1:$D$65536,3,FALSE)</f>
        <v>#N/A</v>
      </c>
      <c r="U113" s="91"/>
      <c r="V113" s="91"/>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c r="AU113" s="91"/>
      <c r="AV113" s="91"/>
      <c r="AW113" s="91"/>
      <c r="AX113" s="91"/>
      <c r="AY113" s="91"/>
      <c r="AZ113" s="91"/>
      <c r="BA113" s="91"/>
      <c r="BB113" s="91"/>
      <c r="BC113" s="91"/>
      <c r="BD113" s="91"/>
      <c r="BE113" s="91"/>
      <c r="BF113" s="91"/>
      <c r="BG113" s="91"/>
      <c r="BH113" s="91"/>
      <c r="BI113" s="91"/>
      <c r="BJ113" s="91"/>
      <c r="BK113" s="91"/>
      <c r="BL113" s="91"/>
      <c r="BM113" s="91"/>
      <c r="BN113" s="91"/>
      <c r="BO113" s="91"/>
      <c r="BP113" s="91"/>
      <c r="BQ113" s="91"/>
      <c r="BR113" s="91"/>
      <c r="BS113" s="91"/>
      <c r="BT113" s="91"/>
      <c r="BU113" s="91"/>
      <c r="BV113" s="91"/>
      <c r="BW113" s="91"/>
      <c r="BX113" s="91"/>
      <c r="BY113" s="91"/>
      <c r="BZ113" s="91"/>
      <c r="CA113" s="91"/>
      <c r="CB113" s="91"/>
      <c r="CC113" s="91"/>
      <c r="CD113" s="91"/>
      <c r="CE113" s="91"/>
      <c r="CF113" s="91"/>
      <c r="CG113" s="91"/>
      <c r="CH113" s="91"/>
      <c r="CI113" s="91"/>
      <c r="CJ113" s="91"/>
      <c r="CK113" s="91"/>
      <c r="CL113" s="91"/>
      <c r="CM113" s="91"/>
      <c r="CN113" s="91"/>
      <c r="CO113" s="91"/>
      <c r="CP113" s="91"/>
      <c r="CQ113" s="91"/>
      <c r="CR113" s="91"/>
      <c r="CS113" s="91"/>
      <c r="CT113" s="91"/>
      <c r="CU113" s="91"/>
      <c r="CV113" s="91"/>
      <c r="CW113" s="91"/>
      <c r="CX113" s="91"/>
      <c r="CY113" s="91"/>
      <c r="CZ113" s="91"/>
      <c r="DA113" s="91"/>
      <c r="DB113" s="91"/>
      <c r="DC113" s="91"/>
      <c r="DD113" s="91"/>
      <c r="DE113" s="91"/>
      <c r="DF113" s="91"/>
      <c r="DG113" s="91"/>
      <c r="DH113" s="91"/>
      <c r="DI113" s="91"/>
      <c r="DJ113" s="91"/>
      <c r="DK113" s="91"/>
      <c r="DL113" s="91"/>
      <c r="DM113" s="91"/>
      <c r="DN113" s="91"/>
      <c r="DO113" s="91"/>
      <c r="DP113" s="91"/>
      <c r="DQ113" s="91"/>
      <c r="DR113" s="91"/>
      <c r="DS113" s="91"/>
      <c r="DT113" s="91"/>
      <c r="DU113" s="91"/>
      <c r="DV113" s="91"/>
      <c r="DW113" s="91"/>
      <c r="DX113" s="91"/>
      <c r="DY113" s="91"/>
      <c r="DZ113" s="91"/>
      <c r="EA113" s="91"/>
      <c r="EB113" s="91"/>
      <c r="EC113" s="91"/>
      <c r="ED113" s="91"/>
      <c r="EE113" s="91"/>
      <c r="EF113" s="91"/>
      <c r="EG113" s="91"/>
      <c r="EH113" s="91"/>
      <c r="EI113" s="91"/>
      <c r="EJ113" s="91"/>
      <c r="EK113" s="91"/>
      <c r="EL113" s="91"/>
      <c r="EM113" s="91"/>
      <c r="EN113" s="91"/>
      <c r="EO113" s="91"/>
      <c r="EP113" s="91"/>
      <c r="EQ113" s="91"/>
      <c r="ER113" s="91"/>
      <c r="ES113" s="91"/>
      <c r="ET113" s="91"/>
      <c r="EU113" s="91"/>
      <c r="EV113" s="91"/>
      <c r="EW113" s="91"/>
      <c r="EX113" s="91"/>
      <c r="EY113" s="91"/>
      <c r="EZ113" s="91"/>
      <c r="FA113" s="91"/>
      <c r="FB113" s="91"/>
      <c r="FC113" s="91"/>
      <c r="FD113" s="91"/>
      <c r="FE113" s="91"/>
      <c r="FF113" s="91"/>
      <c r="FG113" s="91"/>
      <c r="FH113" s="91"/>
      <c r="FI113" s="91"/>
      <c r="FJ113" s="91"/>
      <c r="FK113" s="91"/>
      <c r="FL113" s="91"/>
      <c r="FM113" s="91"/>
      <c r="FN113" s="91"/>
      <c r="FO113" s="91"/>
      <c r="FP113" s="91"/>
      <c r="FQ113" s="91"/>
      <c r="FR113" s="91"/>
      <c r="FS113" s="91"/>
      <c r="FT113" s="91"/>
      <c r="FU113" s="91"/>
      <c r="FV113" s="91"/>
      <c r="FW113" s="91"/>
      <c r="FX113" s="91"/>
      <c r="FY113" s="91"/>
      <c r="FZ113" s="91"/>
      <c r="GA113" s="91"/>
      <c r="GB113" s="91"/>
      <c r="GC113" s="91"/>
      <c r="GD113" s="91"/>
      <c r="GE113" s="91"/>
      <c r="GF113" s="91"/>
      <c r="GG113" s="91"/>
      <c r="GH113" s="91"/>
      <c r="GI113" s="91"/>
      <c r="GJ113" s="91"/>
      <c r="GK113" s="91"/>
      <c r="GL113" s="91"/>
      <c r="GM113" s="91"/>
      <c r="GN113" s="91"/>
      <c r="GO113" s="91"/>
      <c r="GP113" s="91"/>
      <c r="GQ113" s="91"/>
      <c r="GR113" s="91"/>
      <c r="GS113" s="91"/>
      <c r="GT113" s="91"/>
      <c r="GU113" s="91"/>
      <c r="GV113" s="91"/>
      <c r="GW113" s="91"/>
      <c r="GX113" s="91"/>
      <c r="GY113" s="91"/>
      <c r="GZ113" s="91"/>
      <c r="HA113" s="91"/>
      <c r="HB113" s="91"/>
      <c r="HC113" s="91"/>
      <c r="HD113" s="91"/>
      <c r="HE113" s="91"/>
      <c r="HF113" s="91"/>
      <c r="HG113" s="91"/>
      <c r="HH113" s="91"/>
      <c r="HI113" s="91"/>
      <c r="HJ113" s="91"/>
      <c r="HK113" s="91"/>
      <c r="HL113" s="91"/>
      <c r="HM113" s="91"/>
      <c r="HN113" s="91"/>
      <c r="HO113" s="91"/>
      <c r="HP113" s="91"/>
      <c r="HQ113" s="91"/>
      <c r="HR113" s="91"/>
      <c r="HS113" s="91"/>
      <c r="HT113" s="91"/>
      <c r="HU113" s="91"/>
      <c r="HV113" s="91"/>
      <c r="HW113" s="91"/>
      <c r="HX113" s="91"/>
      <c r="HY113" s="91"/>
      <c r="HZ113" s="91"/>
      <c r="IA113" s="91"/>
      <c r="IB113" s="91"/>
      <c r="IC113" s="91"/>
      <c r="ID113" s="91"/>
      <c r="IE113" s="91"/>
      <c r="IF113" s="91"/>
      <c r="IG113" s="91"/>
      <c r="IH113" s="91"/>
      <c r="II113" s="91"/>
      <c r="IJ113" s="91"/>
      <c r="IK113" s="91"/>
      <c r="IL113" s="91"/>
      <c r="IM113" s="91"/>
      <c r="IN113" s="91"/>
      <c r="IO113" s="91"/>
      <c r="IP113" s="91"/>
      <c r="IQ113" s="91"/>
      <c r="IR113" s="91"/>
      <c r="IS113" s="91"/>
      <c r="IT113" s="91"/>
      <c r="IU113" s="91"/>
    </row>
    <row r="114" s="42" customFormat="true" ht="40.5" spans="1:255">
      <c r="A114" s="62">
        <v>110</v>
      </c>
      <c r="B114" s="63" t="s">
        <v>630</v>
      </c>
      <c r="C114" s="63" t="s">
        <v>631</v>
      </c>
      <c r="D114" s="63" t="s">
        <v>37</v>
      </c>
      <c r="E114" s="63" t="s">
        <v>632</v>
      </c>
      <c r="F114" s="63">
        <v>18775706008</v>
      </c>
      <c r="G114" s="63" t="s">
        <v>192</v>
      </c>
      <c r="H114" s="69" t="s">
        <v>633</v>
      </c>
      <c r="I114" s="31" t="s">
        <v>634</v>
      </c>
      <c r="J114" s="63" t="s">
        <v>71</v>
      </c>
      <c r="K114" s="63" t="s">
        <v>617</v>
      </c>
      <c r="L114" s="63" t="s">
        <v>165</v>
      </c>
      <c r="M114" s="31" t="s">
        <v>635</v>
      </c>
      <c r="N114" s="63"/>
      <c r="O114" s="91"/>
      <c r="P114" s="40" t="e">
        <f ca="1">VLOOKUP(C114,'[1]企业科技特派员信息汇总表-318.9点'!$P$1:$X$65536,9,FALSE)</f>
        <v>#N/A</v>
      </c>
      <c r="Q114" s="40" t="e">
        <f ca="1">VLOOKUP(C114,'[1]企业科技特派团信息汇总表-318.9点'!$P$1:$Y$65536,10,FALSE)</f>
        <v>#N/A</v>
      </c>
      <c r="R114" s="40" t="e">
        <f ca="1">VLOOKUP($C114,[2]Sheet3!$B$1:$G$65536,6,FALSE)</f>
        <v>#N/A</v>
      </c>
      <c r="S114" s="40" t="e">
        <f ca="1">VLOOKUP($C114,[3]Sheet1!$C$1:$D$65536,2,FALSE)</f>
        <v>#N/A</v>
      </c>
      <c r="T114" s="40" t="e">
        <f ca="1">VLOOKUP($C114,[4]Sheet1!$B$1:$D$65536,3,FALSE)</f>
        <v>#N/A</v>
      </c>
      <c r="U114" s="91"/>
      <c r="V114" s="91"/>
      <c r="W114" s="91"/>
      <c r="X114" s="91"/>
      <c r="Y114" s="91"/>
      <c r="Z114" s="91"/>
      <c r="AA114" s="91"/>
      <c r="AB114" s="91"/>
      <c r="AC114" s="91"/>
      <c r="AD114" s="91"/>
      <c r="AE114" s="91"/>
      <c r="AF114" s="91"/>
      <c r="AG114" s="91"/>
      <c r="AH114" s="91"/>
      <c r="AI114" s="91"/>
      <c r="AJ114" s="91"/>
      <c r="AK114" s="91"/>
      <c r="AL114" s="91"/>
      <c r="AM114" s="91"/>
      <c r="AN114" s="91"/>
      <c r="AO114" s="91"/>
      <c r="AP114" s="91"/>
      <c r="AQ114" s="91"/>
      <c r="AR114" s="91"/>
      <c r="AS114" s="91"/>
      <c r="AT114" s="91"/>
      <c r="AU114" s="91"/>
      <c r="AV114" s="91"/>
      <c r="AW114" s="91"/>
      <c r="AX114" s="91"/>
      <c r="AY114" s="91"/>
      <c r="AZ114" s="91"/>
      <c r="BA114" s="91"/>
      <c r="BB114" s="91"/>
      <c r="BC114" s="91"/>
      <c r="BD114" s="91"/>
      <c r="BE114" s="91"/>
      <c r="BF114" s="91"/>
      <c r="BG114" s="91"/>
      <c r="BH114" s="91"/>
      <c r="BI114" s="91"/>
      <c r="BJ114" s="91"/>
      <c r="BK114" s="91"/>
      <c r="BL114" s="91"/>
      <c r="BM114" s="91"/>
      <c r="BN114" s="91"/>
      <c r="BO114" s="91"/>
      <c r="BP114" s="91"/>
      <c r="BQ114" s="91"/>
      <c r="BR114" s="91"/>
      <c r="BS114" s="91"/>
      <c r="BT114" s="91"/>
      <c r="BU114" s="91"/>
      <c r="BV114" s="91"/>
      <c r="BW114" s="91"/>
      <c r="BX114" s="91"/>
      <c r="BY114" s="91"/>
      <c r="BZ114" s="91"/>
      <c r="CA114" s="91"/>
      <c r="CB114" s="91"/>
      <c r="CC114" s="91"/>
      <c r="CD114" s="91"/>
      <c r="CE114" s="91"/>
      <c r="CF114" s="91"/>
      <c r="CG114" s="91"/>
      <c r="CH114" s="91"/>
      <c r="CI114" s="91"/>
      <c r="CJ114" s="91"/>
      <c r="CK114" s="91"/>
      <c r="CL114" s="91"/>
      <c r="CM114" s="91"/>
      <c r="CN114" s="91"/>
      <c r="CO114" s="91"/>
      <c r="CP114" s="91"/>
      <c r="CQ114" s="91"/>
      <c r="CR114" s="91"/>
      <c r="CS114" s="91"/>
      <c r="CT114" s="91"/>
      <c r="CU114" s="91"/>
      <c r="CV114" s="91"/>
      <c r="CW114" s="91"/>
      <c r="CX114" s="91"/>
      <c r="CY114" s="91"/>
      <c r="CZ114" s="91"/>
      <c r="DA114" s="91"/>
      <c r="DB114" s="91"/>
      <c r="DC114" s="91"/>
      <c r="DD114" s="91"/>
      <c r="DE114" s="91"/>
      <c r="DF114" s="91"/>
      <c r="DG114" s="91"/>
      <c r="DH114" s="91"/>
      <c r="DI114" s="91"/>
      <c r="DJ114" s="91"/>
      <c r="DK114" s="91"/>
      <c r="DL114" s="91"/>
      <c r="DM114" s="91"/>
      <c r="DN114" s="91"/>
      <c r="DO114" s="91"/>
      <c r="DP114" s="91"/>
      <c r="DQ114" s="91"/>
      <c r="DR114" s="91"/>
      <c r="DS114" s="91"/>
      <c r="DT114" s="91"/>
      <c r="DU114" s="91"/>
      <c r="DV114" s="91"/>
      <c r="DW114" s="91"/>
      <c r="DX114" s="91"/>
      <c r="DY114" s="91"/>
      <c r="DZ114" s="91"/>
      <c r="EA114" s="91"/>
      <c r="EB114" s="91"/>
      <c r="EC114" s="91"/>
      <c r="ED114" s="91"/>
      <c r="EE114" s="91"/>
      <c r="EF114" s="91"/>
      <c r="EG114" s="91"/>
      <c r="EH114" s="91"/>
      <c r="EI114" s="91"/>
      <c r="EJ114" s="91"/>
      <c r="EK114" s="91"/>
      <c r="EL114" s="91"/>
      <c r="EM114" s="91"/>
      <c r="EN114" s="91"/>
      <c r="EO114" s="91"/>
      <c r="EP114" s="91"/>
      <c r="EQ114" s="91"/>
      <c r="ER114" s="91"/>
      <c r="ES114" s="91"/>
      <c r="ET114" s="91"/>
      <c r="EU114" s="91"/>
      <c r="EV114" s="91"/>
      <c r="EW114" s="91"/>
      <c r="EX114" s="91"/>
      <c r="EY114" s="91"/>
      <c r="EZ114" s="91"/>
      <c r="FA114" s="91"/>
      <c r="FB114" s="91"/>
      <c r="FC114" s="91"/>
      <c r="FD114" s="91"/>
      <c r="FE114" s="91"/>
      <c r="FF114" s="91"/>
      <c r="FG114" s="91"/>
      <c r="FH114" s="91"/>
      <c r="FI114" s="91"/>
      <c r="FJ114" s="91"/>
      <c r="FK114" s="91"/>
      <c r="FL114" s="91"/>
      <c r="FM114" s="91"/>
      <c r="FN114" s="91"/>
      <c r="FO114" s="91"/>
      <c r="FP114" s="91"/>
      <c r="FQ114" s="91"/>
      <c r="FR114" s="91"/>
      <c r="FS114" s="91"/>
      <c r="FT114" s="91"/>
      <c r="FU114" s="91"/>
      <c r="FV114" s="91"/>
      <c r="FW114" s="91"/>
      <c r="FX114" s="91"/>
      <c r="FY114" s="91"/>
      <c r="FZ114" s="91"/>
      <c r="GA114" s="91"/>
      <c r="GB114" s="91"/>
      <c r="GC114" s="91"/>
      <c r="GD114" s="91"/>
      <c r="GE114" s="91"/>
      <c r="GF114" s="91"/>
      <c r="GG114" s="91"/>
      <c r="GH114" s="91"/>
      <c r="GI114" s="91"/>
      <c r="GJ114" s="91"/>
      <c r="GK114" s="91"/>
      <c r="GL114" s="91"/>
      <c r="GM114" s="91"/>
      <c r="GN114" s="91"/>
      <c r="GO114" s="91"/>
      <c r="GP114" s="91"/>
      <c r="GQ114" s="91"/>
      <c r="GR114" s="91"/>
      <c r="GS114" s="91"/>
      <c r="GT114" s="91"/>
      <c r="GU114" s="91"/>
      <c r="GV114" s="91"/>
      <c r="GW114" s="91"/>
      <c r="GX114" s="91"/>
      <c r="GY114" s="91"/>
      <c r="GZ114" s="91"/>
      <c r="HA114" s="91"/>
      <c r="HB114" s="91"/>
      <c r="HC114" s="91"/>
      <c r="HD114" s="91"/>
      <c r="HE114" s="91"/>
      <c r="HF114" s="91"/>
      <c r="HG114" s="91"/>
      <c r="HH114" s="91"/>
      <c r="HI114" s="91"/>
      <c r="HJ114" s="91"/>
      <c r="HK114" s="91"/>
      <c r="HL114" s="91"/>
      <c r="HM114" s="91"/>
      <c r="HN114" s="91"/>
      <c r="HO114" s="91"/>
      <c r="HP114" s="91"/>
      <c r="HQ114" s="91"/>
      <c r="HR114" s="91"/>
      <c r="HS114" s="91"/>
      <c r="HT114" s="91"/>
      <c r="HU114" s="91"/>
      <c r="HV114" s="91"/>
      <c r="HW114" s="91"/>
      <c r="HX114" s="91"/>
      <c r="HY114" s="91"/>
      <c r="HZ114" s="91"/>
      <c r="IA114" s="91"/>
      <c r="IB114" s="91"/>
      <c r="IC114" s="91"/>
      <c r="ID114" s="91"/>
      <c r="IE114" s="91"/>
      <c r="IF114" s="91"/>
      <c r="IG114" s="91"/>
      <c r="IH114" s="91"/>
      <c r="II114" s="91"/>
      <c r="IJ114" s="91"/>
      <c r="IK114" s="91"/>
      <c r="IL114" s="91"/>
      <c r="IM114" s="91"/>
      <c r="IN114" s="91"/>
      <c r="IO114" s="91"/>
      <c r="IP114" s="91"/>
      <c r="IQ114" s="91"/>
      <c r="IR114" s="91"/>
      <c r="IS114" s="91"/>
      <c r="IT114" s="91"/>
      <c r="IU114" s="91"/>
    </row>
    <row r="115" s="42" customFormat="true" ht="40.5" spans="1:255">
      <c r="A115" s="62">
        <v>111</v>
      </c>
      <c r="B115" s="62" t="s">
        <v>80</v>
      </c>
      <c r="C115" s="62" t="s">
        <v>636</v>
      </c>
      <c r="D115" s="62" t="s">
        <v>26</v>
      </c>
      <c r="E115" s="62" t="s">
        <v>637</v>
      </c>
      <c r="F115" s="62">
        <v>18163757364</v>
      </c>
      <c r="G115" s="62" t="s">
        <v>39</v>
      </c>
      <c r="H115" s="69" t="s">
        <v>638</v>
      </c>
      <c r="I115" s="31" t="s">
        <v>639</v>
      </c>
      <c r="J115" s="63" t="s">
        <v>71</v>
      </c>
      <c r="K115" s="63" t="s">
        <v>617</v>
      </c>
      <c r="L115" s="63"/>
      <c r="M115" s="31" t="s">
        <v>640</v>
      </c>
      <c r="N115" s="62"/>
      <c r="O115" s="91"/>
      <c r="P115" s="40" t="e">
        <f ca="1">VLOOKUP(C115,'[1]企业科技特派员信息汇总表-318.9点'!$P$1:$X$65536,9,FALSE)</f>
        <v>#N/A</v>
      </c>
      <c r="Q115" s="40" t="e">
        <f ca="1">VLOOKUP(C115,'[1]企业科技特派团信息汇总表-318.9点'!$P$1:$Y$65536,10,FALSE)</f>
        <v>#N/A</v>
      </c>
      <c r="R115" s="40" t="e">
        <f ca="1">VLOOKUP($C115,[2]Sheet3!$B$1:$G$65536,6,FALSE)</f>
        <v>#N/A</v>
      </c>
      <c r="S115" s="40" t="e">
        <f ca="1">VLOOKUP($C115,[3]Sheet1!$C$1:$D$65536,2,FALSE)</f>
        <v>#N/A</v>
      </c>
      <c r="T115" s="40" t="e">
        <f ca="1">VLOOKUP($C115,[4]Sheet1!$B$1:$D$65536,3,FALSE)</f>
        <v>#N/A</v>
      </c>
      <c r="U115" s="91"/>
      <c r="V115" s="91"/>
      <c r="W115" s="91"/>
      <c r="X115" s="91"/>
      <c r="Y115" s="91"/>
      <c r="Z115" s="91"/>
      <c r="AA115" s="91"/>
      <c r="AB115" s="91"/>
      <c r="AC115" s="91"/>
      <c r="AD115" s="91"/>
      <c r="AE115" s="91"/>
      <c r="AF115" s="91"/>
      <c r="AG115" s="91"/>
      <c r="AH115" s="91"/>
      <c r="AI115" s="91"/>
      <c r="AJ115" s="91"/>
      <c r="AK115" s="91"/>
      <c r="AL115" s="91"/>
      <c r="AM115" s="91"/>
      <c r="AN115" s="91"/>
      <c r="AO115" s="91"/>
      <c r="AP115" s="91"/>
      <c r="AQ115" s="91"/>
      <c r="AR115" s="91"/>
      <c r="AS115" s="91"/>
      <c r="AT115" s="91"/>
      <c r="AU115" s="91"/>
      <c r="AV115" s="91"/>
      <c r="AW115" s="91"/>
      <c r="AX115" s="91"/>
      <c r="AY115" s="91"/>
      <c r="AZ115" s="91"/>
      <c r="BA115" s="91"/>
      <c r="BB115" s="91"/>
      <c r="BC115" s="91"/>
      <c r="BD115" s="91"/>
      <c r="BE115" s="91"/>
      <c r="BF115" s="91"/>
      <c r="BG115" s="91"/>
      <c r="BH115" s="91"/>
      <c r="BI115" s="91"/>
      <c r="BJ115" s="91"/>
      <c r="BK115" s="91"/>
      <c r="BL115" s="91"/>
      <c r="BM115" s="91"/>
      <c r="BN115" s="91"/>
      <c r="BO115" s="91"/>
      <c r="BP115" s="91"/>
      <c r="BQ115" s="91"/>
      <c r="BR115" s="91"/>
      <c r="BS115" s="91"/>
      <c r="BT115" s="91"/>
      <c r="BU115" s="91"/>
      <c r="BV115" s="91"/>
      <c r="BW115" s="91"/>
      <c r="BX115" s="91"/>
      <c r="BY115" s="91"/>
      <c r="BZ115" s="91"/>
      <c r="CA115" s="91"/>
      <c r="CB115" s="91"/>
      <c r="CC115" s="91"/>
      <c r="CD115" s="91"/>
      <c r="CE115" s="91"/>
      <c r="CF115" s="91"/>
      <c r="CG115" s="91"/>
      <c r="CH115" s="91"/>
      <c r="CI115" s="91"/>
      <c r="CJ115" s="91"/>
      <c r="CK115" s="91"/>
      <c r="CL115" s="91"/>
      <c r="CM115" s="91"/>
      <c r="CN115" s="91"/>
      <c r="CO115" s="91"/>
      <c r="CP115" s="91"/>
      <c r="CQ115" s="91"/>
      <c r="CR115" s="91"/>
      <c r="CS115" s="91"/>
      <c r="CT115" s="91"/>
      <c r="CU115" s="91"/>
      <c r="CV115" s="91"/>
      <c r="CW115" s="91"/>
      <c r="CX115" s="91"/>
      <c r="CY115" s="91"/>
      <c r="CZ115" s="91"/>
      <c r="DA115" s="91"/>
      <c r="DB115" s="91"/>
      <c r="DC115" s="91"/>
      <c r="DD115" s="91"/>
      <c r="DE115" s="91"/>
      <c r="DF115" s="91"/>
      <c r="DG115" s="91"/>
      <c r="DH115" s="91"/>
      <c r="DI115" s="91"/>
      <c r="DJ115" s="91"/>
      <c r="DK115" s="91"/>
      <c r="DL115" s="91"/>
      <c r="DM115" s="91"/>
      <c r="DN115" s="91"/>
      <c r="DO115" s="91"/>
      <c r="DP115" s="91"/>
      <c r="DQ115" s="91"/>
      <c r="DR115" s="91"/>
      <c r="DS115" s="91"/>
      <c r="DT115" s="91"/>
      <c r="DU115" s="91"/>
      <c r="DV115" s="91"/>
      <c r="DW115" s="91"/>
      <c r="DX115" s="91"/>
      <c r="DY115" s="91"/>
      <c r="DZ115" s="91"/>
      <c r="EA115" s="91"/>
      <c r="EB115" s="91"/>
      <c r="EC115" s="91"/>
      <c r="ED115" s="91"/>
      <c r="EE115" s="91"/>
      <c r="EF115" s="91"/>
      <c r="EG115" s="91"/>
      <c r="EH115" s="91"/>
      <c r="EI115" s="91"/>
      <c r="EJ115" s="91"/>
      <c r="EK115" s="91"/>
      <c r="EL115" s="91"/>
      <c r="EM115" s="91"/>
      <c r="EN115" s="91"/>
      <c r="EO115" s="91"/>
      <c r="EP115" s="91"/>
      <c r="EQ115" s="91"/>
      <c r="ER115" s="91"/>
      <c r="ES115" s="91"/>
      <c r="ET115" s="91"/>
      <c r="EU115" s="91"/>
      <c r="EV115" s="91"/>
      <c r="EW115" s="91"/>
      <c r="EX115" s="91"/>
      <c r="EY115" s="91"/>
      <c r="EZ115" s="91"/>
      <c r="FA115" s="91"/>
      <c r="FB115" s="91"/>
      <c r="FC115" s="91"/>
      <c r="FD115" s="91"/>
      <c r="FE115" s="91"/>
      <c r="FF115" s="91"/>
      <c r="FG115" s="91"/>
      <c r="FH115" s="91"/>
      <c r="FI115" s="91"/>
      <c r="FJ115" s="91"/>
      <c r="FK115" s="91"/>
      <c r="FL115" s="91"/>
      <c r="FM115" s="91"/>
      <c r="FN115" s="91"/>
      <c r="FO115" s="91"/>
      <c r="FP115" s="91"/>
      <c r="FQ115" s="91"/>
      <c r="FR115" s="91"/>
      <c r="FS115" s="91"/>
      <c r="FT115" s="91"/>
      <c r="FU115" s="91"/>
      <c r="FV115" s="91"/>
      <c r="FW115" s="91"/>
      <c r="FX115" s="91"/>
      <c r="FY115" s="91"/>
      <c r="FZ115" s="91"/>
      <c r="GA115" s="91"/>
      <c r="GB115" s="91"/>
      <c r="GC115" s="91"/>
      <c r="GD115" s="91"/>
      <c r="GE115" s="91"/>
      <c r="GF115" s="91"/>
      <c r="GG115" s="91"/>
      <c r="GH115" s="91"/>
      <c r="GI115" s="91"/>
      <c r="GJ115" s="91"/>
      <c r="GK115" s="91"/>
      <c r="GL115" s="91"/>
      <c r="GM115" s="91"/>
      <c r="GN115" s="91"/>
      <c r="GO115" s="91"/>
      <c r="GP115" s="91"/>
      <c r="GQ115" s="91"/>
      <c r="GR115" s="91"/>
      <c r="GS115" s="91"/>
      <c r="GT115" s="91"/>
      <c r="GU115" s="91"/>
      <c r="GV115" s="91"/>
      <c r="GW115" s="91"/>
      <c r="GX115" s="91"/>
      <c r="GY115" s="91"/>
      <c r="GZ115" s="91"/>
      <c r="HA115" s="91"/>
      <c r="HB115" s="91"/>
      <c r="HC115" s="91"/>
      <c r="HD115" s="91"/>
      <c r="HE115" s="91"/>
      <c r="HF115" s="91"/>
      <c r="HG115" s="91"/>
      <c r="HH115" s="91"/>
      <c r="HI115" s="91"/>
      <c r="HJ115" s="91"/>
      <c r="HK115" s="91"/>
      <c r="HL115" s="91"/>
      <c r="HM115" s="91"/>
      <c r="HN115" s="91"/>
      <c r="HO115" s="91"/>
      <c r="HP115" s="91"/>
      <c r="HQ115" s="91"/>
      <c r="HR115" s="91"/>
      <c r="HS115" s="91"/>
      <c r="HT115" s="91"/>
      <c r="HU115" s="91"/>
      <c r="HV115" s="91"/>
      <c r="HW115" s="91"/>
      <c r="HX115" s="91"/>
      <c r="HY115" s="91"/>
      <c r="HZ115" s="91"/>
      <c r="IA115" s="91"/>
      <c r="IB115" s="91"/>
      <c r="IC115" s="91"/>
      <c r="ID115" s="91"/>
      <c r="IE115" s="91"/>
      <c r="IF115" s="91"/>
      <c r="IG115" s="91"/>
      <c r="IH115" s="91"/>
      <c r="II115" s="91"/>
      <c r="IJ115" s="91"/>
      <c r="IK115" s="91"/>
      <c r="IL115" s="91"/>
      <c r="IM115" s="91"/>
      <c r="IN115" s="91"/>
      <c r="IO115" s="91"/>
      <c r="IP115" s="91"/>
      <c r="IQ115" s="91"/>
      <c r="IR115" s="91"/>
      <c r="IS115" s="91"/>
      <c r="IT115" s="91"/>
      <c r="IU115" s="91"/>
    </row>
    <row r="116" s="42" customFormat="true" ht="40.5" spans="1:255">
      <c r="A116" s="62">
        <v>112</v>
      </c>
      <c r="B116" s="63" t="s">
        <v>61</v>
      </c>
      <c r="C116" s="67" t="s">
        <v>641</v>
      </c>
      <c r="D116" s="63" t="s">
        <v>37</v>
      </c>
      <c r="E116" s="63" t="s">
        <v>642</v>
      </c>
      <c r="F116" s="70">
        <v>15607710686</v>
      </c>
      <c r="G116" s="63" t="s">
        <v>83</v>
      </c>
      <c r="H116" s="69" t="s">
        <v>643</v>
      </c>
      <c r="I116" s="31" t="s">
        <v>643</v>
      </c>
      <c r="J116" s="63" t="s">
        <v>71</v>
      </c>
      <c r="K116" s="63" t="s">
        <v>617</v>
      </c>
      <c r="L116" s="63" t="s">
        <v>49</v>
      </c>
      <c r="M116" s="31" t="s">
        <v>644</v>
      </c>
      <c r="N116" s="63"/>
      <c r="O116" s="91"/>
      <c r="P116" s="40" t="e">
        <f ca="1">VLOOKUP(C116,'[1]企业科技特派员信息汇总表-318.9点'!$P$1:$X$65536,9,FALSE)</f>
        <v>#N/A</v>
      </c>
      <c r="Q116" s="40" t="e">
        <f ca="1">VLOOKUP(C116,'[1]企业科技特派团信息汇总表-318.9点'!$P$1:$Y$65536,10,FALSE)</f>
        <v>#N/A</v>
      </c>
      <c r="R116" s="40" t="e">
        <f ca="1">VLOOKUP($C116,[2]Sheet3!$B$1:$G$65536,6,FALSE)</f>
        <v>#N/A</v>
      </c>
      <c r="S116" s="40" t="e">
        <f ca="1">VLOOKUP($C116,[3]Sheet1!$C$1:$D$65536,2,FALSE)</f>
        <v>#N/A</v>
      </c>
      <c r="T116" s="40" t="e">
        <f ca="1">VLOOKUP($C116,[4]Sheet1!$B$1:$D$65536,3,FALSE)</f>
        <v>#N/A</v>
      </c>
      <c r="U116" s="91"/>
      <c r="V116" s="91"/>
      <c r="W116" s="91"/>
      <c r="X116" s="91"/>
      <c r="Y116" s="91"/>
      <c r="Z116" s="91"/>
      <c r="AA116" s="91"/>
      <c r="AB116" s="91"/>
      <c r="AC116" s="91"/>
      <c r="AD116" s="91"/>
      <c r="AE116" s="91"/>
      <c r="AF116" s="91"/>
      <c r="AG116" s="91"/>
      <c r="AH116" s="91"/>
      <c r="AI116" s="91"/>
      <c r="AJ116" s="91"/>
      <c r="AK116" s="91"/>
      <c r="AL116" s="91"/>
      <c r="AM116" s="91"/>
      <c r="AN116" s="91"/>
      <c r="AO116" s="91"/>
      <c r="AP116" s="91"/>
      <c r="AQ116" s="91"/>
      <c r="AR116" s="91"/>
      <c r="AS116" s="91"/>
      <c r="AT116" s="91"/>
      <c r="AU116" s="91"/>
      <c r="AV116" s="91"/>
      <c r="AW116" s="91"/>
      <c r="AX116" s="91"/>
      <c r="AY116" s="91"/>
      <c r="AZ116" s="91"/>
      <c r="BA116" s="91"/>
      <c r="BB116" s="91"/>
      <c r="BC116" s="91"/>
      <c r="BD116" s="91"/>
      <c r="BE116" s="91"/>
      <c r="BF116" s="91"/>
      <c r="BG116" s="91"/>
      <c r="BH116" s="91"/>
      <c r="BI116" s="91"/>
      <c r="BJ116" s="91"/>
      <c r="BK116" s="91"/>
      <c r="BL116" s="91"/>
      <c r="BM116" s="91"/>
      <c r="BN116" s="91"/>
      <c r="BO116" s="91"/>
      <c r="BP116" s="91"/>
      <c r="BQ116" s="91"/>
      <c r="BR116" s="91"/>
      <c r="BS116" s="91"/>
      <c r="BT116" s="91"/>
      <c r="BU116" s="91"/>
      <c r="BV116" s="91"/>
      <c r="BW116" s="91"/>
      <c r="BX116" s="91"/>
      <c r="BY116" s="91"/>
      <c r="BZ116" s="91"/>
      <c r="CA116" s="91"/>
      <c r="CB116" s="91"/>
      <c r="CC116" s="91"/>
      <c r="CD116" s="91"/>
      <c r="CE116" s="91"/>
      <c r="CF116" s="91"/>
      <c r="CG116" s="91"/>
      <c r="CH116" s="91"/>
      <c r="CI116" s="91"/>
      <c r="CJ116" s="91"/>
      <c r="CK116" s="91"/>
      <c r="CL116" s="91"/>
      <c r="CM116" s="91"/>
      <c r="CN116" s="91"/>
      <c r="CO116" s="91"/>
      <c r="CP116" s="91"/>
      <c r="CQ116" s="91"/>
      <c r="CR116" s="91"/>
      <c r="CS116" s="91"/>
      <c r="CT116" s="91"/>
      <c r="CU116" s="91"/>
      <c r="CV116" s="91"/>
      <c r="CW116" s="91"/>
      <c r="CX116" s="91"/>
      <c r="CY116" s="91"/>
      <c r="CZ116" s="91"/>
      <c r="DA116" s="91"/>
      <c r="DB116" s="91"/>
      <c r="DC116" s="91"/>
      <c r="DD116" s="91"/>
      <c r="DE116" s="91"/>
      <c r="DF116" s="91"/>
      <c r="DG116" s="91"/>
      <c r="DH116" s="91"/>
      <c r="DI116" s="91"/>
      <c r="DJ116" s="91"/>
      <c r="DK116" s="91"/>
      <c r="DL116" s="91"/>
      <c r="DM116" s="91"/>
      <c r="DN116" s="91"/>
      <c r="DO116" s="91"/>
      <c r="DP116" s="91"/>
      <c r="DQ116" s="91"/>
      <c r="DR116" s="91"/>
      <c r="DS116" s="91"/>
      <c r="DT116" s="91"/>
      <c r="DU116" s="91"/>
      <c r="DV116" s="91"/>
      <c r="DW116" s="91"/>
      <c r="DX116" s="91"/>
      <c r="DY116" s="91"/>
      <c r="DZ116" s="91"/>
      <c r="EA116" s="91"/>
      <c r="EB116" s="91"/>
      <c r="EC116" s="91"/>
      <c r="ED116" s="91"/>
      <c r="EE116" s="91"/>
      <c r="EF116" s="91"/>
      <c r="EG116" s="91"/>
      <c r="EH116" s="91"/>
      <c r="EI116" s="91"/>
      <c r="EJ116" s="91"/>
      <c r="EK116" s="91"/>
      <c r="EL116" s="91"/>
      <c r="EM116" s="91"/>
      <c r="EN116" s="91"/>
      <c r="EO116" s="91"/>
      <c r="EP116" s="91"/>
      <c r="EQ116" s="91"/>
      <c r="ER116" s="91"/>
      <c r="ES116" s="91"/>
      <c r="ET116" s="91"/>
      <c r="EU116" s="91"/>
      <c r="EV116" s="91"/>
      <c r="EW116" s="91"/>
      <c r="EX116" s="91"/>
      <c r="EY116" s="91"/>
      <c r="EZ116" s="91"/>
      <c r="FA116" s="91"/>
      <c r="FB116" s="91"/>
      <c r="FC116" s="91"/>
      <c r="FD116" s="91"/>
      <c r="FE116" s="91"/>
      <c r="FF116" s="91"/>
      <c r="FG116" s="91"/>
      <c r="FH116" s="91"/>
      <c r="FI116" s="91"/>
      <c r="FJ116" s="91"/>
      <c r="FK116" s="91"/>
      <c r="FL116" s="91"/>
      <c r="FM116" s="91"/>
      <c r="FN116" s="91"/>
      <c r="FO116" s="91"/>
      <c r="FP116" s="91"/>
      <c r="FQ116" s="91"/>
      <c r="FR116" s="91"/>
      <c r="FS116" s="91"/>
      <c r="FT116" s="91"/>
      <c r="FU116" s="91"/>
      <c r="FV116" s="91"/>
      <c r="FW116" s="91"/>
      <c r="FX116" s="91"/>
      <c r="FY116" s="91"/>
      <c r="FZ116" s="91"/>
      <c r="GA116" s="91"/>
      <c r="GB116" s="91"/>
      <c r="GC116" s="91"/>
      <c r="GD116" s="91"/>
      <c r="GE116" s="91"/>
      <c r="GF116" s="91"/>
      <c r="GG116" s="91"/>
      <c r="GH116" s="91"/>
      <c r="GI116" s="91"/>
      <c r="GJ116" s="91"/>
      <c r="GK116" s="91"/>
      <c r="GL116" s="91"/>
      <c r="GM116" s="91"/>
      <c r="GN116" s="91"/>
      <c r="GO116" s="91"/>
      <c r="GP116" s="91"/>
      <c r="GQ116" s="91"/>
      <c r="GR116" s="91"/>
      <c r="GS116" s="91"/>
      <c r="GT116" s="91"/>
      <c r="GU116" s="91"/>
      <c r="GV116" s="91"/>
      <c r="GW116" s="91"/>
      <c r="GX116" s="91"/>
      <c r="GY116" s="91"/>
      <c r="GZ116" s="91"/>
      <c r="HA116" s="91"/>
      <c r="HB116" s="91"/>
      <c r="HC116" s="91"/>
      <c r="HD116" s="91"/>
      <c r="HE116" s="91"/>
      <c r="HF116" s="91"/>
      <c r="HG116" s="91"/>
      <c r="HH116" s="91"/>
      <c r="HI116" s="91"/>
      <c r="HJ116" s="91"/>
      <c r="HK116" s="91"/>
      <c r="HL116" s="91"/>
      <c r="HM116" s="91"/>
      <c r="HN116" s="91"/>
      <c r="HO116" s="91"/>
      <c r="HP116" s="91"/>
      <c r="HQ116" s="91"/>
      <c r="HR116" s="91"/>
      <c r="HS116" s="91"/>
      <c r="HT116" s="91"/>
      <c r="HU116" s="91"/>
      <c r="HV116" s="91"/>
      <c r="HW116" s="91"/>
      <c r="HX116" s="91"/>
      <c r="HY116" s="91"/>
      <c r="HZ116" s="91"/>
      <c r="IA116" s="91"/>
      <c r="IB116" s="91"/>
      <c r="IC116" s="91"/>
      <c r="ID116" s="91"/>
      <c r="IE116" s="91"/>
      <c r="IF116" s="91"/>
      <c r="IG116" s="91"/>
      <c r="IH116" s="91"/>
      <c r="II116" s="91"/>
      <c r="IJ116" s="91"/>
      <c r="IK116" s="91"/>
      <c r="IL116" s="91"/>
      <c r="IM116" s="91"/>
      <c r="IN116" s="91"/>
      <c r="IO116" s="91"/>
      <c r="IP116" s="91"/>
      <c r="IQ116" s="91"/>
      <c r="IR116" s="91"/>
      <c r="IS116" s="91"/>
      <c r="IT116" s="91"/>
      <c r="IU116" s="91"/>
    </row>
    <row r="117" s="42" customFormat="true" ht="40.5" spans="1:255">
      <c r="A117" s="62">
        <v>113</v>
      </c>
      <c r="B117" s="63" t="s">
        <v>86</v>
      </c>
      <c r="C117" s="63" t="s">
        <v>645</v>
      </c>
      <c r="D117" s="63" t="s">
        <v>37</v>
      </c>
      <c r="E117" s="63" t="s">
        <v>646</v>
      </c>
      <c r="F117" s="70" t="s">
        <v>647</v>
      </c>
      <c r="G117" s="63" t="s">
        <v>83</v>
      </c>
      <c r="H117" s="69" t="s">
        <v>648</v>
      </c>
      <c r="I117" s="31" t="s">
        <v>649</v>
      </c>
      <c r="J117" s="63" t="s">
        <v>71</v>
      </c>
      <c r="K117" s="63" t="s">
        <v>617</v>
      </c>
      <c r="L117" s="63" t="s">
        <v>650</v>
      </c>
      <c r="M117" s="31" t="s">
        <v>651</v>
      </c>
      <c r="N117" s="63"/>
      <c r="O117" s="91"/>
      <c r="P117" s="40" t="e">
        <f ca="1">VLOOKUP(C117,'[1]企业科技特派员信息汇总表-318.9点'!$P$1:$X$65536,9,FALSE)</f>
        <v>#N/A</v>
      </c>
      <c r="Q117" s="40" t="e">
        <f ca="1">VLOOKUP(C117,'[1]企业科技特派团信息汇总表-318.9点'!$P$1:$Y$65536,10,FALSE)</f>
        <v>#N/A</v>
      </c>
      <c r="R117" s="40" t="e">
        <f ca="1">VLOOKUP($C117,[2]Sheet3!$B$1:$G$65536,6,FALSE)</f>
        <v>#N/A</v>
      </c>
      <c r="S117" s="40" t="e">
        <f ca="1">VLOOKUP($C117,[3]Sheet1!$C$1:$D$65536,2,FALSE)</f>
        <v>#N/A</v>
      </c>
      <c r="T117" s="40" t="e">
        <f ca="1">VLOOKUP($C117,[4]Sheet1!$B$1:$D$65536,3,FALSE)</f>
        <v>#N/A</v>
      </c>
      <c r="U117" s="91"/>
      <c r="V117" s="91"/>
      <c r="W117" s="91"/>
      <c r="X117" s="91"/>
      <c r="Y117" s="91"/>
      <c r="Z117" s="91"/>
      <c r="AA117" s="91"/>
      <c r="AB117" s="91"/>
      <c r="AC117" s="91"/>
      <c r="AD117" s="91"/>
      <c r="AE117" s="91"/>
      <c r="AF117" s="91"/>
      <c r="AG117" s="91"/>
      <c r="AH117" s="91"/>
      <c r="AI117" s="91"/>
      <c r="AJ117" s="91"/>
      <c r="AK117" s="91"/>
      <c r="AL117" s="91"/>
      <c r="AM117" s="91"/>
      <c r="AN117" s="91"/>
      <c r="AO117" s="91"/>
      <c r="AP117" s="91"/>
      <c r="AQ117" s="91"/>
      <c r="AR117" s="91"/>
      <c r="AS117" s="91"/>
      <c r="AT117" s="91"/>
      <c r="AU117" s="91"/>
      <c r="AV117" s="91"/>
      <c r="AW117" s="91"/>
      <c r="AX117" s="91"/>
      <c r="AY117" s="91"/>
      <c r="AZ117" s="91"/>
      <c r="BA117" s="91"/>
      <c r="BB117" s="91"/>
      <c r="BC117" s="91"/>
      <c r="BD117" s="91"/>
      <c r="BE117" s="91"/>
      <c r="BF117" s="91"/>
      <c r="BG117" s="91"/>
      <c r="BH117" s="91"/>
      <c r="BI117" s="91"/>
      <c r="BJ117" s="91"/>
      <c r="BK117" s="91"/>
      <c r="BL117" s="91"/>
      <c r="BM117" s="91"/>
      <c r="BN117" s="91"/>
      <c r="BO117" s="91"/>
      <c r="BP117" s="91"/>
      <c r="BQ117" s="91"/>
      <c r="BR117" s="91"/>
      <c r="BS117" s="91"/>
      <c r="BT117" s="91"/>
      <c r="BU117" s="91"/>
      <c r="BV117" s="91"/>
      <c r="BW117" s="91"/>
      <c r="BX117" s="91"/>
      <c r="BY117" s="91"/>
      <c r="BZ117" s="91"/>
      <c r="CA117" s="91"/>
      <c r="CB117" s="91"/>
      <c r="CC117" s="91"/>
      <c r="CD117" s="91"/>
      <c r="CE117" s="91"/>
      <c r="CF117" s="91"/>
      <c r="CG117" s="91"/>
      <c r="CH117" s="91"/>
      <c r="CI117" s="91"/>
      <c r="CJ117" s="91"/>
      <c r="CK117" s="91"/>
      <c r="CL117" s="91"/>
      <c r="CM117" s="91"/>
      <c r="CN117" s="91"/>
      <c r="CO117" s="91"/>
      <c r="CP117" s="91"/>
      <c r="CQ117" s="91"/>
      <c r="CR117" s="91"/>
      <c r="CS117" s="91"/>
      <c r="CT117" s="91"/>
      <c r="CU117" s="91"/>
      <c r="CV117" s="91"/>
      <c r="CW117" s="91"/>
      <c r="CX117" s="91"/>
      <c r="CY117" s="91"/>
      <c r="CZ117" s="91"/>
      <c r="DA117" s="91"/>
      <c r="DB117" s="91"/>
      <c r="DC117" s="91"/>
      <c r="DD117" s="91"/>
      <c r="DE117" s="91"/>
      <c r="DF117" s="91"/>
      <c r="DG117" s="91"/>
      <c r="DH117" s="91"/>
      <c r="DI117" s="91"/>
      <c r="DJ117" s="91"/>
      <c r="DK117" s="91"/>
      <c r="DL117" s="91"/>
      <c r="DM117" s="91"/>
      <c r="DN117" s="91"/>
      <c r="DO117" s="91"/>
      <c r="DP117" s="91"/>
      <c r="DQ117" s="91"/>
      <c r="DR117" s="91"/>
      <c r="DS117" s="91"/>
      <c r="DT117" s="91"/>
      <c r="DU117" s="91"/>
      <c r="DV117" s="91"/>
      <c r="DW117" s="91"/>
      <c r="DX117" s="91"/>
      <c r="DY117" s="91"/>
      <c r="DZ117" s="91"/>
      <c r="EA117" s="91"/>
      <c r="EB117" s="91"/>
      <c r="EC117" s="91"/>
      <c r="ED117" s="91"/>
      <c r="EE117" s="91"/>
      <c r="EF117" s="91"/>
      <c r="EG117" s="91"/>
      <c r="EH117" s="91"/>
      <c r="EI117" s="91"/>
      <c r="EJ117" s="91"/>
      <c r="EK117" s="91"/>
      <c r="EL117" s="91"/>
      <c r="EM117" s="91"/>
      <c r="EN117" s="91"/>
      <c r="EO117" s="91"/>
      <c r="EP117" s="91"/>
      <c r="EQ117" s="91"/>
      <c r="ER117" s="91"/>
      <c r="ES117" s="91"/>
      <c r="ET117" s="91"/>
      <c r="EU117" s="91"/>
      <c r="EV117" s="91"/>
      <c r="EW117" s="91"/>
      <c r="EX117" s="91"/>
      <c r="EY117" s="91"/>
      <c r="EZ117" s="91"/>
      <c r="FA117" s="91"/>
      <c r="FB117" s="91"/>
      <c r="FC117" s="91"/>
      <c r="FD117" s="91"/>
      <c r="FE117" s="91"/>
      <c r="FF117" s="91"/>
      <c r="FG117" s="91"/>
      <c r="FH117" s="91"/>
      <c r="FI117" s="91"/>
      <c r="FJ117" s="91"/>
      <c r="FK117" s="91"/>
      <c r="FL117" s="91"/>
      <c r="FM117" s="91"/>
      <c r="FN117" s="91"/>
      <c r="FO117" s="91"/>
      <c r="FP117" s="91"/>
      <c r="FQ117" s="91"/>
      <c r="FR117" s="91"/>
      <c r="FS117" s="91"/>
      <c r="FT117" s="91"/>
      <c r="FU117" s="91"/>
      <c r="FV117" s="91"/>
      <c r="FW117" s="91"/>
      <c r="FX117" s="91"/>
      <c r="FY117" s="91"/>
      <c r="FZ117" s="91"/>
      <c r="GA117" s="91"/>
      <c r="GB117" s="91"/>
      <c r="GC117" s="91"/>
      <c r="GD117" s="91"/>
      <c r="GE117" s="91"/>
      <c r="GF117" s="91"/>
      <c r="GG117" s="91"/>
      <c r="GH117" s="91"/>
      <c r="GI117" s="91"/>
      <c r="GJ117" s="91"/>
      <c r="GK117" s="91"/>
      <c r="GL117" s="91"/>
      <c r="GM117" s="91"/>
      <c r="GN117" s="91"/>
      <c r="GO117" s="91"/>
      <c r="GP117" s="91"/>
      <c r="GQ117" s="91"/>
      <c r="GR117" s="91"/>
      <c r="GS117" s="91"/>
      <c r="GT117" s="91"/>
      <c r="GU117" s="91"/>
      <c r="GV117" s="91"/>
      <c r="GW117" s="91"/>
      <c r="GX117" s="91"/>
      <c r="GY117" s="91"/>
      <c r="GZ117" s="91"/>
      <c r="HA117" s="91"/>
      <c r="HB117" s="91"/>
      <c r="HC117" s="91"/>
      <c r="HD117" s="91"/>
      <c r="HE117" s="91"/>
      <c r="HF117" s="91"/>
      <c r="HG117" s="91"/>
      <c r="HH117" s="91"/>
      <c r="HI117" s="91"/>
      <c r="HJ117" s="91"/>
      <c r="HK117" s="91"/>
      <c r="HL117" s="91"/>
      <c r="HM117" s="91"/>
      <c r="HN117" s="91"/>
      <c r="HO117" s="91"/>
      <c r="HP117" s="91"/>
      <c r="HQ117" s="91"/>
      <c r="HR117" s="91"/>
      <c r="HS117" s="91"/>
      <c r="HT117" s="91"/>
      <c r="HU117" s="91"/>
      <c r="HV117" s="91"/>
      <c r="HW117" s="91"/>
      <c r="HX117" s="91"/>
      <c r="HY117" s="91"/>
      <c r="HZ117" s="91"/>
      <c r="IA117" s="91"/>
      <c r="IB117" s="91"/>
      <c r="IC117" s="91"/>
      <c r="ID117" s="91"/>
      <c r="IE117" s="91"/>
      <c r="IF117" s="91"/>
      <c r="IG117" s="91"/>
      <c r="IH117" s="91"/>
      <c r="II117" s="91"/>
      <c r="IJ117" s="91"/>
      <c r="IK117" s="91"/>
      <c r="IL117" s="91"/>
      <c r="IM117" s="91"/>
      <c r="IN117" s="91"/>
      <c r="IO117" s="91"/>
      <c r="IP117" s="91"/>
      <c r="IQ117" s="91"/>
      <c r="IR117" s="91"/>
      <c r="IS117" s="91"/>
      <c r="IT117" s="91"/>
      <c r="IU117" s="91"/>
    </row>
    <row r="118" s="42" customFormat="true" ht="54" spans="1:255">
      <c r="A118" s="62">
        <v>114</v>
      </c>
      <c r="B118" s="63" t="s">
        <v>61</v>
      </c>
      <c r="C118" s="63" t="s">
        <v>652</v>
      </c>
      <c r="D118" s="63" t="s">
        <v>37</v>
      </c>
      <c r="E118" s="63" t="s">
        <v>653</v>
      </c>
      <c r="F118" s="70">
        <v>15978165776</v>
      </c>
      <c r="G118" s="63" t="s">
        <v>654</v>
      </c>
      <c r="H118" s="69" t="s">
        <v>655</v>
      </c>
      <c r="I118" s="31" t="s">
        <v>656</v>
      </c>
      <c r="J118" s="63" t="s">
        <v>71</v>
      </c>
      <c r="K118" s="63" t="s">
        <v>657</v>
      </c>
      <c r="L118" s="63"/>
      <c r="M118" s="31" t="s">
        <v>658</v>
      </c>
      <c r="N118" s="63"/>
      <c r="O118" s="91"/>
      <c r="P118" s="40" t="e">
        <f ca="1">VLOOKUP(C118,'[1]企业科技特派员信息汇总表-318.9点'!$P$1:$X$65536,9,FALSE)</f>
        <v>#N/A</v>
      </c>
      <c r="Q118" s="40" t="e">
        <f ca="1">VLOOKUP(C118,'[1]企业科技特派团信息汇总表-318.9点'!$P$1:$Y$65536,10,FALSE)</f>
        <v>#N/A</v>
      </c>
      <c r="R118" s="40" t="e">
        <f ca="1">VLOOKUP($C118,[2]Sheet3!$B$1:$G$65536,6,FALSE)</f>
        <v>#N/A</v>
      </c>
      <c r="S118" s="40" t="e">
        <f ca="1">VLOOKUP($C118,[3]Sheet1!$C$1:$D$65536,2,FALSE)</f>
        <v>#N/A</v>
      </c>
      <c r="T118" s="40" t="e">
        <f ca="1">VLOOKUP($C118,[4]Sheet1!$B$1:$D$65536,3,FALSE)</f>
        <v>#N/A</v>
      </c>
      <c r="U118" s="91"/>
      <c r="V118" s="91"/>
      <c r="W118" s="91"/>
      <c r="X118" s="91"/>
      <c r="Y118" s="91"/>
      <c r="Z118" s="91"/>
      <c r="AA118" s="91"/>
      <c r="AB118" s="91"/>
      <c r="AC118" s="91"/>
      <c r="AD118" s="91"/>
      <c r="AE118" s="91"/>
      <c r="AF118" s="91"/>
      <c r="AG118" s="91"/>
      <c r="AH118" s="91"/>
      <c r="AI118" s="91"/>
      <c r="AJ118" s="91"/>
      <c r="AK118" s="91"/>
      <c r="AL118" s="91"/>
      <c r="AM118" s="91"/>
      <c r="AN118" s="91"/>
      <c r="AO118" s="91"/>
      <c r="AP118" s="91"/>
      <c r="AQ118" s="91"/>
      <c r="AR118" s="91"/>
      <c r="AS118" s="91"/>
      <c r="AT118" s="91"/>
      <c r="AU118" s="91"/>
      <c r="AV118" s="91"/>
      <c r="AW118" s="91"/>
      <c r="AX118" s="91"/>
      <c r="AY118" s="91"/>
      <c r="AZ118" s="91"/>
      <c r="BA118" s="91"/>
      <c r="BB118" s="91"/>
      <c r="BC118" s="91"/>
      <c r="BD118" s="91"/>
      <c r="BE118" s="91"/>
      <c r="BF118" s="91"/>
      <c r="BG118" s="91"/>
      <c r="BH118" s="91"/>
      <c r="BI118" s="91"/>
      <c r="BJ118" s="91"/>
      <c r="BK118" s="91"/>
      <c r="BL118" s="91"/>
      <c r="BM118" s="91"/>
      <c r="BN118" s="91"/>
      <c r="BO118" s="91"/>
      <c r="BP118" s="91"/>
      <c r="BQ118" s="91"/>
      <c r="BR118" s="91"/>
      <c r="BS118" s="91"/>
      <c r="BT118" s="91"/>
      <c r="BU118" s="91"/>
      <c r="BV118" s="91"/>
      <c r="BW118" s="91"/>
      <c r="BX118" s="91"/>
      <c r="BY118" s="91"/>
      <c r="BZ118" s="91"/>
      <c r="CA118" s="91"/>
      <c r="CB118" s="91"/>
      <c r="CC118" s="91"/>
      <c r="CD118" s="91"/>
      <c r="CE118" s="91"/>
      <c r="CF118" s="91"/>
      <c r="CG118" s="91"/>
      <c r="CH118" s="91"/>
      <c r="CI118" s="91"/>
      <c r="CJ118" s="91"/>
      <c r="CK118" s="91"/>
      <c r="CL118" s="91"/>
      <c r="CM118" s="91"/>
      <c r="CN118" s="91"/>
      <c r="CO118" s="91"/>
      <c r="CP118" s="91"/>
      <c r="CQ118" s="91"/>
      <c r="CR118" s="91"/>
      <c r="CS118" s="91"/>
      <c r="CT118" s="91"/>
      <c r="CU118" s="91"/>
      <c r="CV118" s="91"/>
      <c r="CW118" s="91"/>
      <c r="CX118" s="91"/>
      <c r="CY118" s="91"/>
      <c r="CZ118" s="91"/>
      <c r="DA118" s="91"/>
      <c r="DB118" s="91"/>
      <c r="DC118" s="91"/>
      <c r="DD118" s="91"/>
      <c r="DE118" s="91"/>
      <c r="DF118" s="91"/>
      <c r="DG118" s="91"/>
      <c r="DH118" s="91"/>
      <c r="DI118" s="91"/>
      <c r="DJ118" s="91"/>
      <c r="DK118" s="91"/>
      <c r="DL118" s="91"/>
      <c r="DM118" s="91"/>
      <c r="DN118" s="91"/>
      <c r="DO118" s="91"/>
      <c r="DP118" s="91"/>
      <c r="DQ118" s="91"/>
      <c r="DR118" s="91"/>
      <c r="DS118" s="91"/>
      <c r="DT118" s="91"/>
      <c r="DU118" s="91"/>
      <c r="DV118" s="91"/>
      <c r="DW118" s="91"/>
      <c r="DX118" s="91"/>
      <c r="DY118" s="91"/>
      <c r="DZ118" s="91"/>
      <c r="EA118" s="91"/>
      <c r="EB118" s="91"/>
      <c r="EC118" s="91"/>
      <c r="ED118" s="91"/>
      <c r="EE118" s="91"/>
      <c r="EF118" s="91"/>
      <c r="EG118" s="91"/>
      <c r="EH118" s="91"/>
      <c r="EI118" s="91"/>
      <c r="EJ118" s="91"/>
      <c r="EK118" s="91"/>
      <c r="EL118" s="91"/>
      <c r="EM118" s="91"/>
      <c r="EN118" s="91"/>
      <c r="EO118" s="91"/>
      <c r="EP118" s="91"/>
      <c r="EQ118" s="91"/>
      <c r="ER118" s="91"/>
      <c r="ES118" s="91"/>
      <c r="ET118" s="91"/>
      <c r="EU118" s="91"/>
      <c r="EV118" s="91"/>
      <c r="EW118" s="91"/>
      <c r="EX118" s="91"/>
      <c r="EY118" s="91"/>
      <c r="EZ118" s="91"/>
      <c r="FA118" s="91"/>
      <c r="FB118" s="91"/>
      <c r="FC118" s="91"/>
      <c r="FD118" s="91"/>
      <c r="FE118" s="91"/>
      <c r="FF118" s="91"/>
      <c r="FG118" s="91"/>
      <c r="FH118" s="91"/>
      <c r="FI118" s="91"/>
      <c r="FJ118" s="91"/>
      <c r="FK118" s="91"/>
      <c r="FL118" s="91"/>
      <c r="FM118" s="91"/>
      <c r="FN118" s="91"/>
      <c r="FO118" s="91"/>
      <c r="FP118" s="91"/>
      <c r="FQ118" s="91"/>
      <c r="FR118" s="91"/>
      <c r="FS118" s="91"/>
      <c r="FT118" s="91"/>
      <c r="FU118" s="91"/>
      <c r="FV118" s="91"/>
      <c r="FW118" s="91"/>
      <c r="FX118" s="91"/>
      <c r="FY118" s="91"/>
      <c r="FZ118" s="91"/>
      <c r="GA118" s="91"/>
      <c r="GB118" s="91"/>
      <c r="GC118" s="91"/>
      <c r="GD118" s="91"/>
      <c r="GE118" s="91"/>
      <c r="GF118" s="91"/>
      <c r="GG118" s="91"/>
      <c r="GH118" s="91"/>
      <c r="GI118" s="91"/>
      <c r="GJ118" s="91"/>
      <c r="GK118" s="91"/>
      <c r="GL118" s="91"/>
      <c r="GM118" s="91"/>
      <c r="GN118" s="91"/>
      <c r="GO118" s="91"/>
      <c r="GP118" s="91"/>
      <c r="GQ118" s="91"/>
      <c r="GR118" s="91"/>
      <c r="GS118" s="91"/>
      <c r="GT118" s="91"/>
      <c r="GU118" s="91"/>
      <c r="GV118" s="91"/>
      <c r="GW118" s="91"/>
      <c r="GX118" s="91"/>
      <c r="GY118" s="91"/>
      <c r="GZ118" s="91"/>
      <c r="HA118" s="91"/>
      <c r="HB118" s="91"/>
      <c r="HC118" s="91"/>
      <c r="HD118" s="91"/>
      <c r="HE118" s="91"/>
      <c r="HF118" s="91"/>
      <c r="HG118" s="91"/>
      <c r="HH118" s="91"/>
      <c r="HI118" s="91"/>
      <c r="HJ118" s="91"/>
      <c r="HK118" s="91"/>
      <c r="HL118" s="91"/>
      <c r="HM118" s="91"/>
      <c r="HN118" s="91"/>
      <c r="HO118" s="91"/>
      <c r="HP118" s="91"/>
      <c r="HQ118" s="91"/>
      <c r="HR118" s="91"/>
      <c r="HS118" s="91"/>
      <c r="HT118" s="91"/>
      <c r="HU118" s="91"/>
      <c r="HV118" s="91"/>
      <c r="HW118" s="91"/>
      <c r="HX118" s="91"/>
      <c r="HY118" s="91"/>
      <c r="HZ118" s="91"/>
      <c r="IA118" s="91"/>
      <c r="IB118" s="91"/>
      <c r="IC118" s="91"/>
      <c r="ID118" s="91"/>
      <c r="IE118" s="91"/>
      <c r="IF118" s="91"/>
      <c r="IG118" s="91"/>
      <c r="IH118" s="91"/>
      <c r="II118" s="91"/>
      <c r="IJ118" s="91"/>
      <c r="IK118" s="91"/>
      <c r="IL118" s="91"/>
      <c r="IM118" s="91"/>
      <c r="IN118" s="91"/>
      <c r="IO118" s="91"/>
      <c r="IP118" s="91"/>
      <c r="IQ118" s="91"/>
      <c r="IR118" s="91"/>
      <c r="IS118" s="91"/>
      <c r="IT118" s="91"/>
      <c r="IU118" s="91"/>
    </row>
    <row r="119" s="42" customFormat="true" ht="40.5" spans="1:255">
      <c r="A119" s="62">
        <v>115</v>
      </c>
      <c r="B119" s="63" t="s">
        <v>61</v>
      </c>
      <c r="C119" s="63" t="s">
        <v>659</v>
      </c>
      <c r="D119" s="63" t="s">
        <v>37</v>
      </c>
      <c r="E119" s="63" t="s">
        <v>660</v>
      </c>
      <c r="F119" s="70">
        <v>13978831403</v>
      </c>
      <c r="G119" s="63" t="s">
        <v>99</v>
      </c>
      <c r="H119" s="69" t="s">
        <v>661</v>
      </c>
      <c r="I119" s="31"/>
      <c r="J119" s="63" t="s">
        <v>71</v>
      </c>
      <c r="K119" s="63" t="s">
        <v>657</v>
      </c>
      <c r="L119" s="63" t="s">
        <v>662</v>
      </c>
      <c r="M119" s="31" t="s">
        <v>663</v>
      </c>
      <c r="N119" s="63"/>
      <c r="O119" s="91"/>
      <c r="P119" s="40" t="e">
        <f ca="1">VLOOKUP(C119,'[1]企业科技特派员信息汇总表-318.9点'!$P$1:$X$65536,9,FALSE)</f>
        <v>#N/A</v>
      </c>
      <c r="Q119" s="40" t="e">
        <f ca="1">VLOOKUP(C119,'[1]企业科技特派团信息汇总表-318.9点'!$P$1:$Y$65536,10,FALSE)</f>
        <v>#N/A</v>
      </c>
      <c r="R119" s="40" t="e">
        <f ca="1">VLOOKUP($C119,[2]Sheet3!$B$1:$G$65536,6,FALSE)</f>
        <v>#N/A</v>
      </c>
      <c r="S119" s="40" t="e">
        <f ca="1">VLOOKUP($C119,[3]Sheet1!$C$1:$D$65536,2,FALSE)</f>
        <v>#N/A</v>
      </c>
      <c r="T119" s="40" t="e">
        <f ca="1">VLOOKUP($C119,[4]Sheet1!$B$1:$D$65536,3,FALSE)</f>
        <v>#N/A</v>
      </c>
      <c r="U119" s="91"/>
      <c r="V119" s="91"/>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c r="BE119" s="91"/>
      <c r="BF119" s="91"/>
      <c r="BG119" s="91"/>
      <c r="BH119" s="91"/>
      <c r="BI119" s="91"/>
      <c r="BJ119" s="91"/>
      <c r="BK119" s="91"/>
      <c r="BL119" s="91"/>
      <c r="BM119" s="91"/>
      <c r="BN119" s="91"/>
      <c r="BO119" s="91"/>
      <c r="BP119" s="91"/>
      <c r="BQ119" s="91"/>
      <c r="BR119" s="91"/>
      <c r="BS119" s="91"/>
      <c r="BT119" s="91"/>
      <c r="BU119" s="91"/>
      <c r="BV119" s="91"/>
      <c r="BW119" s="91"/>
      <c r="BX119" s="91"/>
      <c r="BY119" s="91"/>
      <c r="BZ119" s="91"/>
      <c r="CA119" s="91"/>
      <c r="CB119" s="91"/>
      <c r="CC119" s="91"/>
      <c r="CD119" s="91"/>
      <c r="CE119" s="91"/>
      <c r="CF119" s="91"/>
      <c r="CG119" s="91"/>
      <c r="CH119" s="91"/>
      <c r="CI119" s="91"/>
      <c r="CJ119" s="91"/>
      <c r="CK119" s="91"/>
      <c r="CL119" s="91"/>
      <c r="CM119" s="91"/>
      <c r="CN119" s="91"/>
      <c r="CO119" s="91"/>
      <c r="CP119" s="91"/>
      <c r="CQ119" s="91"/>
      <c r="CR119" s="91"/>
      <c r="CS119" s="91"/>
      <c r="CT119" s="91"/>
      <c r="CU119" s="91"/>
      <c r="CV119" s="91"/>
      <c r="CW119" s="91"/>
      <c r="CX119" s="91"/>
      <c r="CY119" s="91"/>
      <c r="CZ119" s="91"/>
      <c r="DA119" s="91"/>
      <c r="DB119" s="91"/>
      <c r="DC119" s="91"/>
      <c r="DD119" s="91"/>
      <c r="DE119" s="91"/>
      <c r="DF119" s="91"/>
      <c r="DG119" s="91"/>
      <c r="DH119" s="91"/>
      <c r="DI119" s="91"/>
      <c r="DJ119" s="91"/>
      <c r="DK119" s="91"/>
      <c r="DL119" s="91"/>
      <c r="DM119" s="91"/>
      <c r="DN119" s="91"/>
      <c r="DO119" s="91"/>
      <c r="DP119" s="91"/>
      <c r="DQ119" s="91"/>
      <c r="DR119" s="91"/>
      <c r="DS119" s="91"/>
      <c r="DT119" s="91"/>
      <c r="DU119" s="91"/>
      <c r="DV119" s="91"/>
      <c r="DW119" s="91"/>
      <c r="DX119" s="91"/>
      <c r="DY119" s="91"/>
      <c r="DZ119" s="91"/>
      <c r="EA119" s="91"/>
      <c r="EB119" s="91"/>
      <c r="EC119" s="91"/>
      <c r="ED119" s="91"/>
      <c r="EE119" s="91"/>
      <c r="EF119" s="91"/>
      <c r="EG119" s="91"/>
      <c r="EH119" s="91"/>
      <c r="EI119" s="91"/>
      <c r="EJ119" s="91"/>
      <c r="EK119" s="91"/>
      <c r="EL119" s="91"/>
      <c r="EM119" s="91"/>
      <c r="EN119" s="91"/>
      <c r="EO119" s="91"/>
      <c r="EP119" s="91"/>
      <c r="EQ119" s="91"/>
      <c r="ER119" s="91"/>
      <c r="ES119" s="91"/>
      <c r="ET119" s="91"/>
      <c r="EU119" s="91"/>
      <c r="EV119" s="91"/>
      <c r="EW119" s="91"/>
      <c r="EX119" s="91"/>
      <c r="EY119" s="91"/>
      <c r="EZ119" s="91"/>
      <c r="FA119" s="91"/>
      <c r="FB119" s="91"/>
      <c r="FC119" s="91"/>
      <c r="FD119" s="91"/>
      <c r="FE119" s="91"/>
      <c r="FF119" s="91"/>
      <c r="FG119" s="91"/>
      <c r="FH119" s="91"/>
      <c r="FI119" s="91"/>
      <c r="FJ119" s="91"/>
      <c r="FK119" s="91"/>
      <c r="FL119" s="91"/>
      <c r="FM119" s="91"/>
      <c r="FN119" s="91"/>
      <c r="FO119" s="91"/>
      <c r="FP119" s="91"/>
      <c r="FQ119" s="91"/>
      <c r="FR119" s="91"/>
      <c r="FS119" s="91"/>
      <c r="FT119" s="91"/>
      <c r="FU119" s="91"/>
      <c r="FV119" s="91"/>
      <c r="FW119" s="91"/>
      <c r="FX119" s="91"/>
      <c r="FY119" s="91"/>
      <c r="FZ119" s="91"/>
      <c r="GA119" s="91"/>
      <c r="GB119" s="91"/>
      <c r="GC119" s="91"/>
      <c r="GD119" s="91"/>
      <c r="GE119" s="91"/>
      <c r="GF119" s="91"/>
      <c r="GG119" s="91"/>
      <c r="GH119" s="91"/>
      <c r="GI119" s="91"/>
      <c r="GJ119" s="91"/>
      <c r="GK119" s="91"/>
      <c r="GL119" s="91"/>
      <c r="GM119" s="91"/>
      <c r="GN119" s="91"/>
      <c r="GO119" s="91"/>
      <c r="GP119" s="91"/>
      <c r="GQ119" s="91"/>
      <c r="GR119" s="91"/>
      <c r="GS119" s="91"/>
      <c r="GT119" s="91"/>
      <c r="GU119" s="91"/>
      <c r="GV119" s="91"/>
      <c r="GW119" s="91"/>
      <c r="GX119" s="91"/>
      <c r="GY119" s="91"/>
      <c r="GZ119" s="91"/>
      <c r="HA119" s="91"/>
      <c r="HB119" s="91"/>
      <c r="HC119" s="91"/>
      <c r="HD119" s="91"/>
      <c r="HE119" s="91"/>
      <c r="HF119" s="91"/>
      <c r="HG119" s="91"/>
      <c r="HH119" s="91"/>
      <c r="HI119" s="91"/>
      <c r="HJ119" s="91"/>
      <c r="HK119" s="91"/>
      <c r="HL119" s="91"/>
      <c r="HM119" s="91"/>
      <c r="HN119" s="91"/>
      <c r="HO119" s="91"/>
      <c r="HP119" s="91"/>
      <c r="HQ119" s="91"/>
      <c r="HR119" s="91"/>
      <c r="HS119" s="91"/>
      <c r="HT119" s="91"/>
      <c r="HU119" s="91"/>
      <c r="HV119" s="91"/>
      <c r="HW119" s="91"/>
      <c r="HX119" s="91"/>
      <c r="HY119" s="91"/>
      <c r="HZ119" s="91"/>
      <c r="IA119" s="91"/>
      <c r="IB119" s="91"/>
      <c r="IC119" s="91"/>
      <c r="ID119" s="91"/>
      <c r="IE119" s="91"/>
      <c r="IF119" s="91"/>
      <c r="IG119" s="91"/>
      <c r="IH119" s="91"/>
      <c r="II119" s="91"/>
      <c r="IJ119" s="91"/>
      <c r="IK119" s="91"/>
      <c r="IL119" s="91"/>
      <c r="IM119" s="91"/>
      <c r="IN119" s="91"/>
      <c r="IO119" s="91"/>
      <c r="IP119" s="91"/>
      <c r="IQ119" s="91"/>
      <c r="IR119" s="91"/>
      <c r="IS119" s="91"/>
      <c r="IT119" s="91"/>
      <c r="IU119" s="91"/>
    </row>
    <row r="120" s="42" customFormat="true" ht="48" customHeight="true" spans="1:255">
      <c r="A120" s="62">
        <v>116</v>
      </c>
      <c r="B120" s="63" t="s">
        <v>24</v>
      </c>
      <c r="C120" s="63" t="s">
        <v>664</v>
      </c>
      <c r="D120" s="63" t="s">
        <v>37</v>
      </c>
      <c r="E120" s="63" t="s">
        <v>665</v>
      </c>
      <c r="F120" s="63">
        <v>18907739066</v>
      </c>
      <c r="G120" s="63" t="s">
        <v>99</v>
      </c>
      <c r="H120" s="69" t="s">
        <v>666</v>
      </c>
      <c r="I120" s="31" t="s">
        <v>667</v>
      </c>
      <c r="J120" s="63" t="s">
        <v>71</v>
      </c>
      <c r="K120" s="63" t="s">
        <v>657</v>
      </c>
      <c r="L120" s="63" t="s">
        <v>668</v>
      </c>
      <c r="M120" s="31" t="s">
        <v>669</v>
      </c>
      <c r="N120" s="63"/>
      <c r="O120" s="91"/>
      <c r="P120" s="40" t="e">
        <f ca="1">VLOOKUP(C120,'[1]企业科技特派员信息汇总表-318.9点'!$P$1:$X$65536,9,FALSE)</f>
        <v>#N/A</v>
      </c>
      <c r="Q120" s="40" t="e">
        <f ca="1">VLOOKUP(C120,'[1]企业科技特派团信息汇总表-318.9点'!$P$1:$Y$65536,10,FALSE)</f>
        <v>#N/A</v>
      </c>
      <c r="R120" s="40" t="e">
        <f ca="1">VLOOKUP($C120,[2]Sheet3!$B$1:$G$65536,6,FALSE)</f>
        <v>#N/A</v>
      </c>
      <c r="S120" s="40" t="e">
        <f ca="1">VLOOKUP($C120,[3]Sheet1!$C$1:$D$65536,2,FALSE)</f>
        <v>#N/A</v>
      </c>
      <c r="T120" s="40" t="e">
        <f ca="1">VLOOKUP($C120,[4]Sheet1!$B$1:$D$65536,3,FALSE)</f>
        <v>#N/A</v>
      </c>
      <c r="U120" s="91"/>
      <c r="V120" s="91"/>
      <c r="W120" s="91"/>
      <c r="X120" s="91"/>
      <c r="Y120" s="91"/>
      <c r="Z120" s="91"/>
      <c r="AA120" s="91"/>
      <c r="AB120" s="91"/>
      <c r="AC120" s="91"/>
      <c r="AD120" s="91"/>
      <c r="AE120" s="91"/>
      <c r="AF120" s="91"/>
      <c r="AG120" s="91"/>
      <c r="AH120" s="91"/>
      <c r="AI120" s="91"/>
      <c r="AJ120" s="91"/>
      <c r="AK120" s="91"/>
      <c r="AL120" s="91"/>
      <c r="AM120" s="91"/>
      <c r="AN120" s="91"/>
      <c r="AO120" s="91"/>
      <c r="AP120" s="91"/>
      <c r="AQ120" s="91"/>
      <c r="AR120" s="91"/>
      <c r="AS120" s="91"/>
      <c r="AT120" s="91"/>
      <c r="AU120" s="91"/>
      <c r="AV120" s="91"/>
      <c r="AW120" s="91"/>
      <c r="AX120" s="91"/>
      <c r="AY120" s="91"/>
      <c r="AZ120" s="91"/>
      <c r="BA120" s="91"/>
      <c r="BB120" s="91"/>
      <c r="BC120" s="91"/>
      <c r="BD120" s="91"/>
      <c r="BE120" s="91"/>
      <c r="BF120" s="91"/>
      <c r="BG120" s="91"/>
      <c r="BH120" s="91"/>
      <c r="BI120" s="91"/>
      <c r="BJ120" s="91"/>
      <c r="BK120" s="91"/>
      <c r="BL120" s="91"/>
      <c r="BM120" s="91"/>
      <c r="BN120" s="91"/>
      <c r="BO120" s="91"/>
      <c r="BP120" s="91"/>
      <c r="BQ120" s="91"/>
      <c r="BR120" s="91"/>
      <c r="BS120" s="91"/>
      <c r="BT120" s="91"/>
      <c r="BU120" s="91"/>
      <c r="BV120" s="91"/>
      <c r="BW120" s="91"/>
      <c r="BX120" s="91"/>
      <c r="BY120" s="91"/>
      <c r="BZ120" s="91"/>
      <c r="CA120" s="91"/>
      <c r="CB120" s="91"/>
      <c r="CC120" s="91"/>
      <c r="CD120" s="91"/>
      <c r="CE120" s="91"/>
      <c r="CF120" s="91"/>
      <c r="CG120" s="91"/>
      <c r="CH120" s="91"/>
      <c r="CI120" s="91"/>
      <c r="CJ120" s="91"/>
      <c r="CK120" s="91"/>
      <c r="CL120" s="91"/>
      <c r="CM120" s="91"/>
      <c r="CN120" s="91"/>
      <c r="CO120" s="91"/>
      <c r="CP120" s="91"/>
      <c r="CQ120" s="91"/>
      <c r="CR120" s="91"/>
      <c r="CS120" s="91"/>
      <c r="CT120" s="91"/>
      <c r="CU120" s="91"/>
      <c r="CV120" s="91"/>
      <c r="CW120" s="91"/>
      <c r="CX120" s="91"/>
      <c r="CY120" s="91"/>
      <c r="CZ120" s="91"/>
      <c r="DA120" s="91"/>
      <c r="DB120" s="91"/>
      <c r="DC120" s="91"/>
      <c r="DD120" s="91"/>
      <c r="DE120" s="91"/>
      <c r="DF120" s="91"/>
      <c r="DG120" s="91"/>
      <c r="DH120" s="91"/>
      <c r="DI120" s="91"/>
      <c r="DJ120" s="91"/>
      <c r="DK120" s="91"/>
      <c r="DL120" s="91"/>
      <c r="DM120" s="91"/>
      <c r="DN120" s="91"/>
      <c r="DO120" s="91"/>
      <c r="DP120" s="91"/>
      <c r="DQ120" s="91"/>
      <c r="DR120" s="91"/>
      <c r="DS120" s="91"/>
      <c r="DT120" s="91"/>
      <c r="DU120" s="91"/>
      <c r="DV120" s="91"/>
      <c r="DW120" s="91"/>
      <c r="DX120" s="91"/>
      <c r="DY120" s="91"/>
      <c r="DZ120" s="91"/>
      <c r="EA120" s="91"/>
      <c r="EB120" s="91"/>
      <c r="EC120" s="91"/>
      <c r="ED120" s="91"/>
      <c r="EE120" s="91"/>
      <c r="EF120" s="91"/>
      <c r="EG120" s="91"/>
      <c r="EH120" s="91"/>
      <c r="EI120" s="91"/>
      <c r="EJ120" s="91"/>
      <c r="EK120" s="91"/>
      <c r="EL120" s="91"/>
      <c r="EM120" s="91"/>
      <c r="EN120" s="91"/>
      <c r="EO120" s="91"/>
      <c r="EP120" s="91"/>
      <c r="EQ120" s="91"/>
      <c r="ER120" s="91"/>
      <c r="ES120" s="91"/>
      <c r="ET120" s="91"/>
      <c r="EU120" s="91"/>
      <c r="EV120" s="91"/>
      <c r="EW120" s="91"/>
      <c r="EX120" s="91"/>
      <c r="EY120" s="91"/>
      <c r="EZ120" s="91"/>
      <c r="FA120" s="91"/>
      <c r="FB120" s="91"/>
      <c r="FC120" s="91"/>
      <c r="FD120" s="91"/>
      <c r="FE120" s="91"/>
      <c r="FF120" s="91"/>
      <c r="FG120" s="91"/>
      <c r="FH120" s="91"/>
      <c r="FI120" s="91"/>
      <c r="FJ120" s="91"/>
      <c r="FK120" s="91"/>
      <c r="FL120" s="91"/>
      <c r="FM120" s="91"/>
      <c r="FN120" s="91"/>
      <c r="FO120" s="91"/>
      <c r="FP120" s="91"/>
      <c r="FQ120" s="91"/>
      <c r="FR120" s="91"/>
      <c r="FS120" s="91"/>
      <c r="FT120" s="91"/>
      <c r="FU120" s="91"/>
      <c r="FV120" s="91"/>
      <c r="FW120" s="91"/>
      <c r="FX120" s="91"/>
      <c r="FY120" s="91"/>
      <c r="FZ120" s="91"/>
      <c r="GA120" s="91"/>
      <c r="GB120" s="91"/>
      <c r="GC120" s="91"/>
      <c r="GD120" s="91"/>
      <c r="GE120" s="91"/>
      <c r="GF120" s="91"/>
      <c r="GG120" s="91"/>
      <c r="GH120" s="91"/>
      <c r="GI120" s="91"/>
      <c r="GJ120" s="91"/>
      <c r="GK120" s="91"/>
      <c r="GL120" s="91"/>
      <c r="GM120" s="91"/>
      <c r="GN120" s="91"/>
      <c r="GO120" s="91"/>
      <c r="GP120" s="91"/>
      <c r="GQ120" s="91"/>
      <c r="GR120" s="91"/>
      <c r="GS120" s="91"/>
      <c r="GT120" s="91"/>
      <c r="GU120" s="91"/>
      <c r="GV120" s="91"/>
      <c r="GW120" s="91"/>
      <c r="GX120" s="91"/>
      <c r="GY120" s="91"/>
      <c r="GZ120" s="91"/>
      <c r="HA120" s="91"/>
      <c r="HB120" s="91"/>
      <c r="HC120" s="91"/>
      <c r="HD120" s="91"/>
      <c r="HE120" s="91"/>
      <c r="HF120" s="91"/>
      <c r="HG120" s="91"/>
      <c r="HH120" s="91"/>
      <c r="HI120" s="91"/>
      <c r="HJ120" s="91"/>
      <c r="HK120" s="91"/>
      <c r="HL120" s="91"/>
      <c r="HM120" s="91"/>
      <c r="HN120" s="91"/>
      <c r="HO120" s="91"/>
      <c r="HP120" s="91"/>
      <c r="HQ120" s="91"/>
      <c r="HR120" s="91"/>
      <c r="HS120" s="91"/>
      <c r="HT120" s="91"/>
      <c r="HU120" s="91"/>
      <c r="HV120" s="91"/>
      <c r="HW120" s="91"/>
      <c r="HX120" s="91"/>
      <c r="HY120" s="91"/>
      <c r="HZ120" s="91"/>
      <c r="IA120" s="91"/>
      <c r="IB120" s="91"/>
      <c r="IC120" s="91"/>
      <c r="ID120" s="91"/>
      <c r="IE120" s="91"/>
      <c r="IF120" s="91"/>
      <c r="IG120" s="91"/>
      <c r="IH120" s="91"/>
      <c r="II120" s="91"/>
      <c r="IJ120" s="91"/>
      <c r="IK120" s="91"/>
      <c r="IL120" s="91"/>
      <c r="IM120" s="91"/>
      <c r="IN120" s="91"/>
      <c r="IO120" s="91"/>
      <c r="IP120" s="91"/>
      <c r="IQ120" s="91"/>
      <c r="IR120" s="91"/>
      <c r="IS120" s="91"/>
      <c r="IT120" s="91"/>
      <c r="IU120" s="91"/>
    </row>
    <row r="121" s="42" customFormat="true" ht="40.5" spans="1:255">
      <c r="A121" s="62">
        <v>117</v>
      </c>
      <c r="B121" s="62" t="s">
        <v>104</v>
      </c>
      <c r="C121" s="63" t="s">
        <v>670</v>
      </c>
      <c r="D121" s="63" t="s">
        <v>26</v>
      </c>
      <c r="E121" s="63" t="s">
        <v>671</v>
      </c>
      <c r="F121" s="63">
        <v>18907748706</v>
      </c>
      <c r="G121" s="63" t="s">
        <v>263</v>
      </c>
      <c r="H121" s="69" t="s">
        <v>672</v>
      </c>
      <c r="I121" s="31" t="s">
        <v>673</v>
      </c>
      <c r="J121" s="63" t="s">
        <v>71</v>
      </c>
      <c r="K121" s="63" t="s">
        <v>674</v>
      </c>
      <c r="L121" s="63" t="s">
        <v>228</v>
      </c>
      <c r="M121" s="31" t="s">
        <v>675</v>
      </c>
      <c r="N121" s="63"/>
      <c r="O121" s="91"/>
      <c r="P121" s="40" t="e">
        <f ca="1">VLOOKUP(C121,'[1]企业科技特派员信息汇总表-318.9点'!$P$1:$X$65536,9,FALSE)</f>
        <v>#N/A</v>
      </c>
      <c r="Q121" s="40" t="e">
        <f ca="1">VLOOKUP(C121,'[1]企业科技特派团信息汇总表-318.9点'!$P$1:$Y$65536,10,FALSE)</f>
        <v>#N/A</v>
      </c>
      <c r="R121" s="40" t="e">
        <f ca="1">VLOOKUP($C121,[2]Sheet3!$B$1:$G$65536,6,FALSE)</f>
        <v>#N/A</v>
      </c>
      <c r="S121" s="40" t="e">
        <f ca="1">VLOOKUP($C121,[3]Sheet1!$C$1:$D$65536,2,FALSE)</f>
        <v>#N/A</v>
      </c>
      <c r="T121" s="40" t="e">
        <f ca="1">VLOOKUP($C121,[4]Sheet1!$B$1:$D$65536,3,FALSE)</f>
        <v>#N/A</v>
      </c>
      <c r="U121" s="91"/>
      <c r="V121" s="91"/>
      <c r="W121" s="91"/>
      <c r="X121" s="91"/>
      <c r="Y121" s="91"/>
      <c r="Z121" s="91"/>
      <c r="AA121" s="91"/>
      <c r="AB121" s="91"/>
      <c r="AC121" s="91"/>
      <c r="AD121" s="91"/>
      <c r="AE121" s="91"/>
      <c r="AF121" s="91"/>
      <c r="AG121" s="91"/>
      <c r="AH121" s="91"/>
      <c r="AI121" s="91"/>
      <c r="AJ121" s="91"/>
      <c r="AK121" s="91"/>
      <c r="AL121" s="91"/>
      <c r="AM121" s="91"/>
      <c r="AN121" s="91"/>
      <c r="AO121" s="91"/>
      <c r="AP121" s="91"/>
      <c r="AQ121" s="91"/>
      <c r="AR121" s="91"/>
      <c r="AS121" s="91"/>
      <c r="AT121" s="91"/>
      <c r="AU121" s="91"/>
      <c r="AV121" s="91"/>
      <c r="AW121" s="91"/>
      <c r="AX121" s="91"/>
      <c r="AY121" s="91"/>
      <c r="AZ121" s="91"/>
      <c r="BA121" s="91"/>
      <c r="BB121" s="91"/>
      <c r="BC121" s="91"/>
      <c r="BD121" s="91"/>
      <c r="BE121" s="91"/>
      <c r="BF121" s="91"/>
      <c r="BG121" s="91"/>
      <c r="BH121" s="91"/>
      <c r="BI121" s="91"/>
      <c r="BJ121" s="91"/>
      <c r="BK121" s="91"/>
      <c r="BL121" s="91"/>
      <c r="BM121" s="91"/>
      <c r="BN121" s="91"/>
      <c r="BO121" s="91"/>
      <c r="BP121" s="91"/>
      <c r="BQ121" s="91"/>
      <c r="BR121" s="91"/>
      <c r="BS121" s="91"/>
      <c r="BT121" s="91"/>
      <c r="BU121" s="91"/>
      <c r="BV121" s="91"/>
      <c r="BW121" s="91"/>
      <c r="BX121" s="91"/>
      <c r="BY121" s="91"/>
      <c r="BZ121" s="91"/>
      <c r="CA121" s="91"/>
      <c r="CB121" s="91"/>
      <c r="CC121" s="91"/>
      <c r="CD121" s="91"/>
      <c r="CE121" s="91"/>
      <c r="CF121" s="91"/>
      <c r="CG121" s="91"/>
      <c r="CH121" s="91"/>
      <c r="CI121" s="91"/>
      <c r="CJ121" s="91"/>
      <c r="CK121" s="91"/>
      <c r="CL121" s="91"/>
      <c r="CM121" s="91"/>
      <c r="CN121" s="91"/>
      <c r="CO121" s="91"/>
      <c r="CP121" s="91"/>
      <c r="CQ121" s="91"/>
      <c r="CR121" s="91"/>
      <c r="CS121" s="91"/>
      <c r="CT121" s="91"/>
      <c r="CU121" s="91"/>
      <c r="CV121" s="91"/>
      <c r="CW121" s="91"/>
      <c r="CX121" s="91"/>
      <c r="CY121" s="91"/>
      <c r="CZ121" s="91"/>
      <c r="DA121" s="91"/>
      <c r="DB121" s="91"/>
      <c r="DC121" s="91"/>
      <c r="DD121" s="91"/>
      <c r="DE121" s="91"/>
      <c r="DF121" s="91"/>
      <c r="DG121" s="91"/>
      <c r="DH121" s="91"/>
      <c r="DI121" s="91"/>
      <c r="DJ121" s="91"/>
      <c r="DK121" s="91"/>
      <c r="DL121" s="91"/>
      <c r="DM121" s="91"/>
      <c r="DN121" s="91"/>
      <c r="DO121" s="91"/>
      <c r="DP121" s="91"/>
      <c r="DQ121" s="91"/>
      <c r="DR121" s="91"/>
      <c r="DS121" s="91"/>
      <c r="DT121" s="91"/>
      <c r="DU121" s="91"/>
      <c r="DV121" s="91"/>
      <c r="DW121" s="91"/>
      <c r="DX121" s="91"/>
      <c r="DY121" s="91"/>
      <c r="DZ121" s="91"/>
      <c r="EA121" s="91"/>
      <c r="EB121" s="91"/>
      <c r="EC121" s="91"/>
      <c r="ED121" s="91"/>
      <c r="EE121" s="91"/>
      <c r="EF121" s="91"/>
      <c r="EG121" s="91"/>
      <c r="EH121" s="91"/>
      <c r="EI121" s="91"/>
      <c r="EJ121" s="91"/>
      <c r="EK121" s="91"/>
      <c r="EL121" s="91"/>
      <c r="EM121" s="91"/>
      <c r="EN121" s="91"/>
      <c r="EO121" s="91"/>
      <c r="EP121" s="91"/>
      <c r="EQ121" s="91"/>
      <c r="ER121" s="91"/>
      <c r="ES121" s="91"/>
      <c r="ET121" s="91"/>
      <c r="EU121" s="91"/>
      <c r="EV121" s="91"/>
      <c r="EW121" s="91"/>
      <c r="EX121" s="91"/>
      <c r="EY121" s="91"/>
      <c r="EZ121" s="91"/>
      <c r="FA121" s="91"/>
      <c r="FB121" s="91"/>
      <c r="FC121" s="91"/>
      <c r="FD121" s="91"/>
      <c r="FE121" s="91"/>
      <c r="FF121" s="91"/>
      <c r="FG121" s="91"/>
      <c r="FH121" s="91"/>
      <c r="FI121" s="91"/>
      <c r="FJ121" s="91"/>
      <c r="FK121" s="91"/>
      <c r="FL121" s="91"/>
      <c r="FM121" s="91"/>
      <c r="FN121" s="91"/>
      <c r="FO121" s="91"/>
      <c r="FP121" s="91"/>
      <c r="FQ121" s="91"/>
      <c r="FR121" s="91"/>
      <c r="FS121" s="91"/>
      <c r="FT121" s="91"/>
      <c r="FU121" s="91"/>
      <c r="FV121" s="91"/>
      <c r="FW121" s="91"/>
      <c r="FX121" s="91"/>
      <c r="FY121" s="91"/>
      <c r="FZ121" s="91"/>
      <c r="GA121" s="91"/>
      <c r="GB121" s="91"/>
      <c r="GC121" s="91"/>
      <c r="GD121" s="91"/>
      <c r="GE121" s="91"/>
      <c r="GF121" s="91"/>
      <c r="GG121" s="91"/>
      <c r="GH121" s="91"/>
      <c r="GI121" s="91"/>
      <c r="GJ121" s="91"/>
      <c r="GK121" s="91"/>
      <c r="GL121" s="91"/>
      <c r="GM121" s="91"/>
      <c r="GN121" s="91"/>
      <c r="GO121" s="91"/>
      <c r="GP121" s="91"/>
      <c r="GQ121" s="91"/>
      <c r="GR121" s="91"/>
      <c r="GS121" s="91"/>
      <c r="GT121" s="91"/>
      <c r="GU121" s="91"/>
      <c r="GV121" s="91"/>
      <c r="GW121" s="91"/>
      <c r="GX121" s="91"/>
      <c r="GY121" s="91"/>
      <c r="GZ121" s="91"/>
      <c r="HA121" s="91"/>
      <c r="HB121" s="91"/>
      <c r="HC121" s="91"/>
      <c r="HD121" s="91"/>
      <c r="HE121" s="91"/>
      <c r="HF121" s="91"/>
      <c r="HG121" s="91"/>
      <c r="HH121" s="91"/>
      <c r="HI121" s="91"/>
      <c r="HJ121" s="91"/>
      <c r="HK121" s="91"/>
      <c r="HL121" s="91"/>
      <c r="HM121" s="91"/>
      <c r="HN121" s="91"/>
      <c r="HO121" s="91"/>
      <c r="HP121" s="91"/>
      <c r="HQ121" s="91"/>
      <c r="HR121" s="91"/>
      <c r="HS121" s="91"/>
      <c r="HT121" s="91"/>
      <c r="HU121" s="91"/>
      <c r="HV121" s="91"/>
      <c r="HW121" s="91"/>
      <c r="HX121" s="91"/>
      <c r="HY121" s="91"/>
      <c r="HZ121" s="91"/>
      <c r="IA121" s="91"/>
      <c r="IB121" s="91"/>
      <c r="IC121" s="91"/>
      <c r="ID121" s="91"/>
      <c r="IE121" s="91"/>
      <c r="IF121" s="91"/>
      <c r="IG121" s="91"/>
      <c r="IH121" s="91"/>
      <c r="II121" s="91"/>
      <c r="IJ121" s="91"/>
      <c r="IK121" s="91"/>
      <c r="IL121" s="91"/>
      <c r="IM121" s="91"/>
      <c r="IN121" s="91"/>
      <c r="IO121" s="91"/>
      <c r="IP121" s="91"/>
      <c r="IQ121" s="91"/>
      <c r="IR121" s="91"/>
      <c r="IS121" s="91"/>
      <c r="IT121" s="91"/>
      <c r="IU121" s="91"/>
    </row>
    <row r="122" s="42" customFormat="true" ht="94.5" spans="1:255">
      <c r="A122" s="62">
        <v>118</v>
      </c>
      <c r="B122" s="63" t="s">
        <v>61</v>
      </c>
      <c r="C122" s="63" t="s">
        <v>676</v>
      </c>
      <c r="D122" s="63" t="s">
        <v>37</v>
      </c>
      <c r="E122" s="63" t="s">
        <v>677</v>
      </c>
      <c r="F122" s="70">
        <v>18978839316</v>
      </c>
      <c r="G122" s="63" t="s">
        <v>263</v>
      </c>
      <c r="H122" s="69" t="s">
        <v>678</v>
      </c>
      <c r="I122" s="31" t="s">
        <v>679</v>
      </c>
      <c r="J122" s="63" t="s">
        <v>71</v>
      </c>
      <c r="K122" s="63" t="s">
        <v>674</v>
      </c>
      <c r="L122" s="63" t="s">
        <v>680</v>
      </c>
      <c r="M122" s="31" t="s">
        <v>681</v>
      </c>
      <c r="N122" s="63"/>
      <c r="O122" s="91"/>
      <c r="P122" s="40" t="e">
        <f ca="1">VLOOKUP(C122,'[1]企业科技特派员信息汇总表-318.9点'!$P$1:$X$65536,9,FALSE)</f>
        <v>#N/A</v>
      </c>
      <c r="Q122" s="40" t="e">
        <f ca="1">VLOOKUP(C122,'[1]企业科技特派团信息汇总表-318.9点'!$P$1:$Y$65536,10,FALSE)</f>
        <v>#N/A</v>
      </c>
      <c r="R122" s="40" t="e">
        <f ca="1">VLOOKUP($C122,[2]Sheet3!$B$1:$G$65536,6,FALSE)</f>
        <v>#N/A</v>
      </c>
      <c r="S122" s="40" t="e">
        <f ca="1">VLOOKUP($C122,[3]Sheet1!$C$1:$D$65536,2,FALSE)</f>
        <v>#N/A</v>
      </c>
      <c r="T122" s="40" t="e">
        <f ca="1">VLOOKUP($C122,[4]Sheet1!$B$1:$D$65536,3,FALSE)</f>
        <v>#N/A</v>
      </c>
      <c r="U122" s="91"/>
      <c r="V122" s="91"/>
      <c r="W122" s="91"/>
      <c r="X122" s="91"/>
      <c r="Y122" s="91"/>
      <c r="Z122" s="91"/>
      <c r="AA122" s="91"/>
      <c r="AB122" s="91"/>
      <c r="AC122" s="91"/>
      <c r="AD122" s="91"/>
      <c r="AE122" s="91"/>
      <c r="AF122" s="91"/>
      <c r="AG122" s="91"/>
      <c r="AH122" s="91"/>
      <c r="AI122" s="91"/>
      <c r="AJ122" s="91"/>
      <c r="AK122" s="91"/>
      <c r="AL122" s="91"/>
      <c r="AM122" s="91"/>
      <c r="AN122" s="91"/>
      <c r="AO122" s="91"/>
      <c r="AP122" s="91"/>
      <c r="AQ122" s="91"/>
      <c r="AR122" s="91"/>
      <c r="AS122" s="91"/>
      <c r="AT122" s="91"/>
      <c r="AU122" s="91"/>
      <c r="AV122" s="91"/>
      <c r="AW122" s="91"/>
      <c r="AX122" s="91"/>
      <c r="AY122" s="91"/>
      <c r="AZ122" s="91"/>
      <c r="BA122" s="91"/>
      <c r="BB122" s="91"/>
      <c r="BC122" s="91"/>
      <c r="BD122" s="91"/>
      <c r="BE122" s="91"/>
      <c r="BF122" s="91"/>
      <c r="BG122" s="91"/>
      <c r="BH122" s="91"/>
      <c r="BI122" s="91"/>
      <c r="BJ122" s="91"/>
      <c r="BK122" s="91"/>
      <c r="BL122" s="91"/>
      <c r="BM122" s="91"/>
      <c r="BN122" s="91"/>
      <c r="BO122" s="91"/>
      <c r="BP122" s="91"/>
      <c r="BQ122" s="91"/>
      <c r="BR122" s="91"/>
      <c r="BS122" s="91"/>
      <c r="BT122" s="91"/>
      <c r="BU122" s="91"/>
      <c r="BV122" s="91"/>
      <c r="BW122" s="91"/>
      <c r="BX122" s="91"/>
      <c r="BY122" s="91"/>
      <c r="BZ122" s="91"/>
      <c r="CA122" s="91"/>
      <c r="CB122" s="91"/>
      <c r="CC122" s="91"/>
      <c r="CD122" s="91"/>
      <c r="CE122" s="91"/>
      <c r="CF122" s="91"/>
      <c r="CG122" s="91"/>
      <c r="CH122" s="91"/>
      <c r="CI122" s="91"/>
      <c r="CJ122" s="91"/>
      <c r="CK122" s="91"/>
      <c r="CL122" s="91"/>
      <c r="CM122" s="91"/>
      <c r="CN122" s="91"/>
      <c r="CO122" s="91"/>
      <c r="CP122" s="91"/>
      <c r="CQ122" s="91"/>
      <c r="CR122" s="91"/>
      <c r="CS122" s="91"/>
      <c r="CT122" s="91"/>
      <c r="CU122" s="91"/>
      <c r="CV122" s="91"/>
      <c r="CW122" s="91"/>
      <c r="CX122" s="91"/>
      <c r="CY122" s="91"/>
      <c r="CZ122" s="91"/>
      <c r="DA122" s="91"/>
      <c r="DB122" s="91"/>
      <c r="DC122" s="91"/>
      <c r="DD122" s="91"/>
      <c r="DE122" s="91"/>
      <c r="DF122" s="91"/>
      <c r="DG122" s="91"/>
      <c r="DH122" s="91"/>
      <c r="DI122" s="91"/>
      <c r="DJ122" s="91"/>
      <c r="DK122" s="91"/>
      <c r="DL122" s="91"/>
      <c r="DM122" s="91"/>
      <c r="DN122" s="91"/>
      <c r="DO122" s="91"/>
      <c r="DP122" s="91"/>
      <c r="DQ122" s="91"/>
      <c r="DR122" s="91"/>
      <c r="DS122" s="91"/>
      <c r="DT122" s="91"/>
      <c r="DU122" s="91"/>
      <c r="DV122" s="91"/>
      <c r="DW122" s="91"/>
      <c r="DX122" s="91"/>
      <c r="DY122" s="91"/>
      <c r="DZ122" s="91"/>
      <c r="EA122" s="91"/>
      <c r="EB122" s="91"/>
      <c r="EC122" s="91"/>
      <c r="ED122" s="91"/>
      <c r="EE122" s="91"/>
      <c r="EF122" s="91"/>
      <c r="EG122" s="91"/>
      <c r="EH122" s="91"/>
      <c r="EI122" s="91"/>
      <c r="EJ122" s="91"/>
      <c r="EK122" s="91"/>
      <c r="EL122" s="91"/>
      <c r="EM122" s="91"/>
      <c r="EN122" s="91"/>
      <c r="EO122" s="91"/>
      <c r="EP122" s="91"/>
      <c r="EQ122" s="91"/>
      <c r="ER122" s="91"/>
      <c r="ES122" s="91"/>
      <c r="ET122" s="91"/>
      <c r="EU122" s="91"/>
      <c r="EV122" s="91"/>
      <c r="EW122" s="91"/>
      <c r="EX122" s="91"/>
      <c r="EY122" s="91"/>
      <c r="EZ122" s="91"/>
      <c r="FA122" s="91"/>
      <c r="FB122" s="91"/>
      <c r="FC122" s="91"/>
      <c r="FD122" s="91"/>
      <c r="FE122" s="91"/>
      <c r="FF122" s="91"/>
      <c r="FG122" s="91"/>
      <c r="FH122" s="91"/>
      <c r="FI122" s="91"/>
      <c r="FJ122" s="91"/>
      <c r="FK122" s="91"/>
      <c r="FL122" s="91"/>
      <c r="FM122" s="91"/>
      <c r="FN122" s="91"/>
      <c r="FO122" s="91"/>
      <c r="FP122" s="91"/>
      <c r="FQ122" s="91"/>
      <c r="FR122" s="91"/>
      <c r="FS122" s="91"/>
      <c r="FT122" s="91"/>
      <c r="FU122" s="91"/>
      <c r="FV122" s="91"/>
      <c r="FW122" s="91"/>
      <c r="FX122" s="91"/>
      <c r="FY122" s="91"/>
      <c r="FZ122" s="91"/>
      <c r="GA122" s="91"/>
      <c r="GB122" s="91"/>
      <c r="GC122" s="91"/>
      <c r="GD122" s="91"/>
      <c r="GE122" s="91"/>
      <c r="GF122" s="91"/>
      <c r="GG122" s="91"/>
      <c r="GH122" s="91"/>
      <c r="GI122" s="91"/>
      <c r="GJ122" s="91"/>
      <c r="GK122" s="91"/>
      <c r="GL122" s="91"/>
      <c r="GM122" s="91"/>
      <c r="GN122" s="91"/>
      <c r="GO122" s="91"/>
      <c r="GP122" s="91"/>
      <c r="GQ122" s="91"/>
      <c r="GR122" s="91"/>
      <c r="GS122" s="91"/>
      <c r="GT122" s="91"/>
      <c r="GU122" s="91"/>
      <c r="GV122" s="91"/>
      <c r="GW122" s="91"/>
      <c r="GX122" s="91"/>
      <c r="GY122" s="91"/>
      <c r="GZ122" s="91"/>
      <c r="HA122" s="91"/>
      <c r="HB122" s="91"/>
      <c r="HC122" s="91"/>
      <c r="HD122" s="91"/>
      <c r="HE122" s="91"/>
      <c r="HF122" s="91"/>
      <c r="HG122" s="91"/>
      <c r="HH122" s="91"/>
      <c r="HI122" s="91"/>
      <c r="HJ122" s="91"/>
      <c r="HK122" s="91"/>
      <c r="HL122" s="91"/>
      <c r="HM122" s="91"/>
      <c r="HN122" s="91"/>
      <c r="HO122" s="91"/>
      <c r="HP122" s="91"/>
      <c r="HQ122" s="91"/>
      <c r="HR122" s="91"/>
      <c r="HS122" s="91"/>
      <c r="HT122" s="91"/>
      <c r="HU122" s="91"/>
      <c r="HV122" s="91"/>
      <c r="HW122" s="91"/>
      <c r="HX122" s="91"/>
      <c r="HY122" s="91"/>
      <c r="HZ122" s="91"/>
      <c r="IA122" s="91"/>
      <c r="IB122" s="91"/>
      <c r="IC122" s="91"/>
      <c r="ID122" s="91"/>
      <c r="IE122" s="91"/>
      <c r="IF122" s="91"/>
      <c r="IG122" s="91"/>
      <c r="IH122" s="91"/>
      <c r="II122" s="91"/>
      <c r="IJ122" s="91"/>
      <c r="IK122" s="91"/>
      <c r="IL122" s="91"/>
      <c r="IM122" s="91"/>
      <c r="IN122" s="91"/>
      <c r="IO122" s="91"/>
      <c r="IP122" s="91"/>
      <c r="IQ122" s="91"/>
      <c r="IR122" s="91"/>
      <c r="IS122" s="91"/>
      <c r="IT122" s="91"/>
      <c r="IU122" s="91"/>
    </row>
    <row r="123" s="42" customFormat="true" ht="67.5" spans="1:255">
      <c r="A123" s="62">
        <v>119</v>
      </c>
      <c r="B123" s="63" t="s">
        <v>86</v>
      </c>
      <c r="C123" s="63" t="s">
        <v>682</v>
      </c>
      <c r="D123" s="63" t="s">
        <v>26</v>
      </c>
      <c r="E123" s="63" t="s">
        <v>683</v>
      </c>
      <c r="F123" s="63">
        <v>13877976543</v>
      </c>
      <c r="G123" s="63" t="s">
        <v>99</v>
      </c>
      <c r="H123" s="69" t="s">
        <v>684</v>
      </c>
      <c r="I123" s="31" t="s">
        <v>685</v>
      </c>
      <c r="J123" s="63" t="s">
        <v>71</v>
      </c>
      <c r="K123" s="63" t="s">
        <v>674</v>
      </c>
      <c r="L123" s="63"/>
      <c r="M123" s="31" t="s">
        <v>686</v>
      </c>
      <c r="N123" s="63"/>
      <c r="O123" s="91"/>
      <c r="P123" s="40" t="e">
        <f ca="1">VLOOKUP(C123,'[1]企业科技特派员信息汇总表-318.9点'!$P$1:$X$65536,9,FALSE)</f>
        <v>#N/A</v>
      </c>
      <c r="Q123" s="40" t="e">
        <f ca="1">VLOOKUP(C123,'[1]企业科技特派团信息汇总表-318.9点'!$P$1:$Y$65536,10,FALSE)</f>
        <v>#N/A</v>
      </c>
      <c r="R123" s="40" t="e">
        <f ca="1">VLOOKUP($C123,[2]Sheet3!$B$1:$G$65536,6,FALSE)</f>
        <v>#N/A</v>
      </c>
      <c r="S123" s="40" t="e">
        <f ca="1">VLOOKUP($C123,[3]Sheet1!$C$1:$D$65536,2,FALSE)</f>
        <v>#N/A</v>
      </c>
      <c r="T123" s="40" t="e">
        <f ca="1">VLOOKUP($C123,[4]Sheet1!$B$1:$D$65536,3,FALSE)</f>
        <v>#N/A</v>
      </c>
      <c r="U123" s="91"/>
      <c r="V123" s="91"/>
      <c r="W123" s="91"/>
      <c r="X123" s="91"/>
      <c r="Y123" s="91"/>
      <c r="Z123" s="91"/>
      <c r="AA123" s="91"/>
      <c r="AB123" s="91"/>
      <c r="AC123" s="91"/>
      <c r="AD123" s="91"/>
      <c r="AE123" s="91"/>
      <c r="AF123" s="91"/>
      <c r="AG123" s="91"/>
      <c r="AH123" s="91"/>
      <c r="AI123" s="91"/>
      <c r="AJ123" s="91"/>
      <c r="AK123" s="91"/>
      <c r="AL123" s="91"/>
      <c r="AM123" s="91"/>
      <c r="AN123" s="91"/>
      <c r="AO123" s="91"/>
      <c r="AP123" s="91"/>
      <c r="AQ123" s="91"/>
      <c r="AR123" s="91"/>
      <c r="AS123" s="91"/>
      <c r="AT123" s="91"/>
      <c r="AU123" s="91"/>
      <c r="AV123" s="91"/>
      <c r="AW123" s="91"/>
      <c r="AX123" s="91"/>
      <c r="AY123" s="91"/>
      <c r="AZ123" s="91"/>
      <c r="BA123" s="91"/>
      <c r="BB123" s="91"/>
      <c r="BC123" s="91"/>
      <c r="BD123" s="91"/>
      <c r="BE123" s="91"/>
      <c r="BF123" s="91"/>
      <c r="BG123" s="91"/>
      <c r="BH123" s="91"/>
      <c r="BI123" s="91"/>
      <c r="BJ123" s="91"/>
      <c r="BK123" s="91"/>
      <c r="BL123" s="91"/>
      <c r="BM123" s="91"/>
      <c r="BN123" s="91"/>
      <c r="BO123" s="91"/>
      <c r="BP123" s="91"/>
      <c r="BQ123" s="91"/>
      <c r="BR123" s="91"/>
      <c r="BS123" s="91"/>
      <c r="BT123" s="91"/>
      <c r="BU123" s="91"/>
      <c r="BV123" s="91"/>
      <c r="BW123" s="91"/>
      <c r="BX123" s="91"/>
      <c r="BY123" s="91"/>
      <c r="BZ123" s="91"/>
      <c r="CA123" s="91"/>
      <c r="CB123" s="91"/>
      <c r="CC123" s="91"/>
      <c r="CD123" s="91"/>
      <c r="CE123" s="91"/>
      <c r="CF123" s="91"/>
      <c r="CG123" s="91"/>
      <c r="CH123" s="91"/>
      <c r="CI123" s="91"/>
      <c r="CJ123" s="91"/>
      <c r="CK123" s="91"/>
      <c r="CL123" s="91"/>
      <c r="CM123" s="91"/>
      <c r="CN123" s="91"/>
      <c r="CO123" s="91"/>
      <c r="CP123" s="91"/>
      <c r="CQ123" s="91"/>
      <c r="CR123" s="91"/>
      <c r="CS123" s="91"/>
      <c r="CT123" s="91"/>
      <c r="CU123" s="91"/>
      <c r="CV123" s="91"/>
      <c r="CW123" s="91"/>
      <c r="CX123" s="91"/>
      <c r="CY123" s="91"/>
      <c r="CZ123" s="91"/>
      <c r="DA123" s="91"/>
      <c r="DB123" s="91"/>
      <c r="DC123" s="91"/>
      <c r="DD123" s="91"/>
      <c r="DE123" s="91"/>
      <c r="DF123" s="91"/>
      <c r="DG123" s="91"/>
      <c r="DH123" s="91"/>
      <c r="DI123" s="91"/>
      <c r="DJ123" s="91"/>
      <c r="DK123" s="91"/>
      <c r="DL123" s="91"/>
      <c r="DM123" s="91"/>
      <c r="DN123" s="91"/>
      <c r="DO123" s="91"/>
      <c r="DP123" s="91"/>
      <c r="DQ123" s="91"/>
      <c r="DR123" s="91"/>
      <c r="DS123" s="91"/>
      <c r="DT123" s="91"/>
      <c r="DU123" s="91"/>
      <c r="DV123" s="91"/>
      <c r="DW123" s="91"/>
      <c r="DX123" s="91"/>
      <c r="DY123" s="91"/>
      <c r="DZ123" s="91"/>
      <c r="EA123" s="91"/>
      <c r="EB123" s="91"/>
      <c r="EC123" s="91"/>
      <c r="ED123" s="91"/>
      <c r="EE123" s="91"/>
      <c r="EF123" s="91"/>
      <c r="EG123" s="91"/>
      <c r="EH123" s="91"/>
      <c r="EI123" s="91"/>
      <c r="EJ123" s="91"/>
      <c r="EK123" s="91"/>
      <c r="EL123" s="91"/>
      <c r="EM123" s="91"/>
      <c r="EN123" s="91"/>
      <c r="EO123" s="91"/>
      <c r="EP123" s="91"/>
      <c r="EQ123" s="91"/>
      <c r="ER123" s="91"/>
      <c r="ES123" s="91"/>
      <c r="ET123" s="91"/>
      <c r="EU123" s="91"/>
      <c r="EV123" s="91"/>
      <c r="EW123" s="91"/>
      <c r="EX123" s="91"/>
      <c r="EY123" s="91"/>
      <c r="EZ123" s="91"/>
      <c r="FA123" s="91"/>
      <c r="FB123" s="91"/>
      <c r="FC123" s="91"/>
      <c r="FD123" s="91"/>
      <c r="FE123" s="91"/>
      <c r="FF123" s="91"/>
      <c r="FG123" s="91"/>
      <c r="FH123" s="91"/>
      <c r="FI123" s="91"/>
      <c r="FJ123" s="91"/>
      <c r="FK123" s="91"/>
      <c r="FL123" s="91"/>
      <c r="FM123" s="91"/>
      <c r="FN123" s="91"/>
      <c r="FO123" s="91"/>
      <c r="FP123" s="91"/>
      <c r="FQ123" s="91"/>
      <c r="FR123" s="91"/>
      <c r="FS123" s="91"/>
      <c r="FT123" s="91"/>
      <c r="FU123" s="91"/>
      <c r="FV123" s="91"/>
      <c r="FW123" s="91"/>
      <c r="FX123" s="91"/>
      <c r="FY123" s="91"/>
      <c r="FZ123" s="91"/>
      <c r="GA123" s="91"/>
      <c r="GB123" s="91"/>
      <c r="GC123" s="91"/>
      <c r="GD123" s="91"/>
      <c r="GE123" s="91"/>
      <c r="GF123" s="91"/>
      <c r="GG123" s="91"/>
      <c r="GH123" s="91"/>
      <c r="GI123" s="91"/>
      <c r="GJ123" s="91"/>
      <c r="GK123" s="91"/>
      <c r="GL123" s="91"/>
      <c r="GM123" s="91"/>
      <c r="GN123" s="91"/>
      <c r="GO123" s="91"/>
      <c r="GP123" s="91"/>
      <c r="GQ123" s="91"/>
      <c r="GR123" s="91"/>
      <c r="GS123" s="91"/>
      <c r="GT123" s="91"/>
      <c r="GU123" s="91"/>
      <c r="GV123" s="91"/>
      <c r="GW123" s="91"/>
      <c r="GX123" s="91"/>
      <c r="GY123" s="91"/>
      <c r="GZ123" s="91"/>
      <c r="HA123" s="91"/>
      <c r="HB123" s="91"/>
      <c r="HC123" s="91"/>
      <c r="HD123" s="91"/>
      <c r="HE123" s="91"/>
      <c r="HF123" s="91"/>
      <c r="HG123" s="91"/>
      <c r="HH123" s="91"/>
      <c r="HI123" s="91"/>
      <c r="HJ123" s="91"/>
      <c r="HK123" s="91"/>
      <c r="HL123" s="91"/>
      <c r="HM123" s="91"/>
      <c r="HN123" s="91"/>
      <c r="HO123" s="91"/>
      <c r="HP123" s="91"/>
      <c r="HQ123" s="91"/>
      <c r="HR123" s="91"/>
      <c r="HS123" s="91"/>
      <c r="HT123" s="91"/>
      <c r="HU123" s="91"/>
      <c r="HV123" s="91"/>
      <c r="HW123" s="91"/>
      <c r="HX123" s="91"/>
      <c r="HY123" s="91"/>
      <c r="HZ123" s="91"/>
      <c r="IA123" s="91"/>
      <c r="IB123" s="91"/>
      <c r="IC123" s="91"/>
      <c r="ID123" s="91"/>
      <c r="IE123" s="91"/>
      <c r="IF123" s="91"/>
      <c r="IG123" s="91"/>
      <c r="IH123" s="91"/>
      <c r="II123" s="91"/>
      <c r="IJ123" s="91"/>
      <c r="IK123" s="91"/>
      <c r="IL123" s="91"/>
      <c r="IM123" s="91"/>
      <c r="IN123" s="91"/>
      <c r="IO123" s="91"/>
      <c r="IP123" s="91"/>
      <c r="IQ123" s="91"/>
      <c r="IR123" s="91"/>
      <c r="IS123" s="91"/>
      <c r="IT123" s="91"/>
      <c r="IU123" s="91"/>
    </row>
    <row r="124" s="42" customFormat="true" ht="67" customHeight="true" spans="1:255">
      <c r="A124" s="62">
        <v>120</v>
      </c>
      <c r="B124" s="63" t="s">
        <v>35</v>
      </c>
      <c r="C124" s="63" t="s">
        <v>687</v>
      </c>
      <c r="D124" s="63" t="s">
        <v>37</v>
      </c>
      <c r="E124" s="63" t="s">
        <v>688</v>
      </c>
      <c r="F124" s="63">
        <v>13635013999</v>
      </c>
      <c r="G124" s="63" t="s">
        <v>83</v>
      </c>
      <c r="H124" s="69" t="s">
        <v>689</v>
      </c>
      <c r="I124" s="31" t="s">
        <v>690</v>
      </c>
      <c r="J124" s="63" t="s">
        <v>71</v>
      </c>
      <c r="K124" s="63" t="s">
        <v>674</v>
      </c>
      <c r="L124" s="63"/>
      <c r="M124" s="31"/>
      <c r="N124" s="63"/>
      <c r="O124" s="91"/>
      <c r="P124" s="40" t="e">
        <f ca="1">VLOOKUP(C124,'[1]企业科技特派员信息汇总表-318.9点'!$P$1:$X$65536,9,FALSE)</f>
        <v>#N/A</v>
      </c>
      <c r="Q124" s="40" t="e">
        <f ca="1">VLOOKUP(C124,'[1]企业科技特派团信息汇总表-318.9点'!$P$1:$Y$65536,10,FALSE)</f>
        <v>#N/A</v>
      </c>
      <c r="R124" s="40" t="e">
        <f ca="1">VLOOKUP($C124,[2]Sheet3!$B$1:$G$65536,6,FALSE)</f>
        <v>#N/A</v>
      </c>
      <c r="S124" s="40" t="e">
        <f ca="1">VLOOKUP($C124,[3]Sheet1!$C$1:$D$65536,2,FALSE)</f>
        <v>#N/A</v>
      </c>
      <c r="T124" s="40" t="e">
        <f ca="1">VLOOKUP($C124,[4]Sheet1!$B$1:$D$65536,3,FALSE)</f>
        <v>#N/A</v>
      </c>
      <c r="U124" s="91"/>
      <c r="V124" s="91"/>
      <c r="W124" s="91"/>
      <c r="X124" s="91"/>
      <c r="Y124" s="91"/>
      <c r="Z124" s="91"/>
      <c r="AA124" s="91"/>
      <c r="AB124" s="91"/>
      <c r="AC124" s="91"/>
      <c r="AD124" s="91"/>
      <c r="AE124" s="91"/>
      <c r="AF124" s="91"/>
      <c r="AG124" s="91"/>
      <c r="AH124" s="91"/>
      <c r="AI124" s="91"/>
      <c r="AJ124" s="91"/>
      <c r="AK124" s="91"/>
      <c r="AL124" s="91"/>
      <c r="AM124" s="91"/>
      <c r="AN124" s="91"/>
      <c r="AO124" s="91"/>
      <c r="AP124" s="91"/>
      <c r="AQ124" s="91"/>
      <c r="AR124" s="91"/>
      <c r="AS124" s="91"/>
      <c r="AT124" s="91"/>
      <c r="AU124" s="91"/>
      <c r="AV124" s="91"/>
      <c r="AW124" s="91"/>
      <c r="AX124" s="91"/>
      <c r="AY124" s="91"/>
      <c r="AZ124" s="91"/>
      <c r="BA124" s="91"/>
      <c r="BB124" s="91"/>
      <c r="BC124" s="91"/>
      <c r="BD124" s="91"/>
      <c r="BE124" s="91"/>
      <c r="BF124" s="91"/>
      <c r="BG124" s="91"/>
      <c r="BH124" s="91"/>
      <c r="BI124" s="91"/>
      <c r="BJ124" s="91"/>
      <c r="BK124" s="91"/>
      <c r="BL124" s="91"/>
      <c r="BM124" s="91"/>
      <c r="BN124" s="91"/>
      <c r="BO124" s="91"/>
      <c r="BP124" s="91"/>
      <c r="BQ124" s="91"/>
      <c r="BR124" s="91"/>
      <c r="BS124" s="91"/>
      <c r="BT124" s="91"/>
      <c r="BU124" s="91"/>
      <c r="BV124" s="91"/>
      <c r="BW124" s="91"/>
      <c r="BX124" s="91"/>
      <c r="BY124" s="91"/>
      <c r="BZ124" s="91"/>
      <c r="CA124" s="91"/>
      <c r="CB124" s="91"/>
      <c r="CC124" s="91"/>
      <c r="CD124" s="91"/>
      <c r="CE124" s="91"/>
      <c r="CF124" s="91"/>
      <c r="CG124" s="91"/>
      <c r="CH124" s="91"/>
      <c r="CI124" s="91"/>
      <c r="CJ124" s="91"/>
      <c r="CK124" s="91"/>
      <c r="CL124" s="91"/>
      <c r="CM124" s="91"/>
      <c r="CN124" s="91"/>
      <c r="CO124" s="91"/>
      <c r="CP124" s="91"/>
      <c r="CQ124" s="91"/>
      <c r="CR124" s="91"/>
      <c r="CS124" s="91"/>
      <c r="CT124" s="91"/>
      <c r="CU124" s="91"/>
      <c r="CV124" s="91"/>
      <c r="CW124" s="91"/>
      <c r="CX124" s="91"/>
      <c r="CY124" s="91"/>
      <c r="CZ124" s="91"/>
      <c r="DA124" s="91"/>
      <c r="DB124" s="91"/>
      <c r="DC124" s="91"/>
      <c r="DD124" s="91"/>
      <c r="DE124" s="91"/>
      <c r="DF124" s="91"/>
      <c r="DG124" s="91"/>
      <c r="DH124" s="91"/>
      <c r="DI124" s="91"/>
      <c r="DJ124" s="91"/>
      <c r="DK124" s="91"/>
      <c r="DL124" s="91"/>
      <c r="DM124" s="91"/>
      <c r="DN124" s="91"/>
      <c r="DO124" s="91"/>
      <c r="DP124" s="91"/>
      <c r="DQ124" s="91"/>
      <c r="DR124" s="91"/>
      <c r="DS124" s="91"/>
      <c r="DT124" s="91"/>
      <c r="DU124" s="91"/>
      <c r="DV124" s="91"/>
      <c r="DW124" s="91"/>
      <c r="DX124" s="91"/>
      <c r="DY124" s="91"/>
      <c r="DZ124" s="91"/>
      <c r="EA124" s="91"/>
      <c r="EB124" s="91"/>
      <c r="EC124" s="91"/>
      <c r="ED124" s="91"/>
      <c r="EE124" s="91"/>
      <c r="EF124" s="91"/>
      <c r="EG124" s="91"/>
      <c r="EH124" s="91"/>
      <c r="EI124" s="91"/>
      <c r="EJ124" s="91"/>
      <c r="EK124" s="91"/>
      <c r="EL124" s="91"/>
      <c r="EM124" s="91"/>
      <c r="EN124" s="91"/>
      <c r="EO124" s="91"/>
      <c r="EP124" s="91"/>
      <c r="EQ124" s="91"/>
      <c r="ER124" s="91"/>
      <c r="ES124" s="91"/>
      <c r="ET124" s="91"/>
      <c r="EU124" s="91"/>
      <c r="EV124" s="91"/>
      <c r="EW124" s="91"/>
      <c r="EX124" s="91"/>
      <c r="EY124" s="91"/>
      <c r="EZ124" s="91"/>
      <c r="FA124" s="91"/>
      <c r="FB124" s="91"/>
      <c r="FC124" s="91"/>
      <c r="FD124" s="91"/>
      <c r="FE124" s="91"/>
      <c r="FF124" s="91"/>
      <c r="FG124" s="91"/>
      <c r="FH124" s="91"/>
      <c r="FI124" s="91"/>
      <c r="FJ124" s="91"/>
      <c r="FK124" s="91"/>
      <c r="FL124" s="91"/>
      <c r="FM124" s="91"/>
      <c r="FN124" s="91"/>
      <c r="FO124" s="91"/>
      <c r="FP124" s="91"/>
      <c r="FQ124" s="91"/>
      <c r="FR124" s="91"/>
      <c r="FS124" s="91"/>
      <c r="FT124" s="91"/>
      <c r="FU124" s="91"/>
      <c r="FV124" s="91"/>
      <c r="FW124" s="91"/>
      <c r="FX124" s="91"/>
      <c r="FY124" s="91"/>
      <c r="FZ124" s="91"/>
      <c r="GA124" s="91"/>
      <c r="GB124" s="91"/>
      <c r="GC124" s="91"/>
      <c r="GD124" s="91"/>
      <c r="GE124" s="91"/>
      <c r="GF124" s="91"/>
      <c r="GG124" s="91"/>
      <c r="GH124" s="91"/>
      <c r="GI124" s="91"/>
      <c r="GJ124" s="91"/>
      <c r="GK124" s="91"/>
      <c r="GL124" s="91"/>
      <c r="GM124" s="91"/>
      <c r="GN124" s="91"/>
      <c r="GO124" s="91"/>
      <c r="GP124" s="91"/>
      <c r="GQ124" s="91"/>
      <c r="GR124" s="91"/>
      <c r="GS124" s="91"/>
      <c r="GT124" s="91"/>
      <c r="GU124" s="91"/>
      <c r="GV124" s="91"/>
      <c r="GW124" s="91"/>
      <c r="GX124" s="91"/>
      <c r="GY124" s="91"/>
      <c r="GZ124" s="91"/>
      <c r="HA124" s="91"/>
      <c r="HB124" s="91"/>
      <c r="HC124" s="91"/>
      <c r="HD124" s="91"/>
      <c r="HE124" s="91"/>
      <c r="HF124" s="91"/>
      <c r="HG124" s="91"/>
      <c r="HH124" s="91"/>
      <c r="HI124" s="91"/>
      <c r="HJ124" s="91"/>
      <c r="HK124" s="91"/>
      <c r="HL124" s="91"/>
      <c r="HM124" s="91"/>
      <c r="HN124" s="91"/>
      <c r="HO124" s="91"/>
      <c r="HP124" s="91"/>
      <c r="HQ124" s="91"/>
      <c r="HR124" s="91"/>
      <c r="HS124" s="91"/>
      <c r="HT124" s="91"/>
      <c r="HU124" s="91"/>
      <c r="HV124" s="91"/>
      <c r="HW124" s="91"/>
      <c r="HX124" s="91"/>
      <c r="HY124" s="91"/>
      <c r="HZ124" s="91"/>
      <c r="IA124" s="91"/>
      <c r="IB124" s="91"/>
      <c r="IC124" s="91"/>
      <c r="ID124" s="91"/>
      <c r="IE124" s="91"/>
      <c r="IF124" s="91"/>
      <c r="IG124" s="91"/>
      <c r="IH124" s="91"/>
      <c r="II124" s="91"/>
      <c r="IJ124" s="91"/>
      <c r="IK124" s="91"/>
      <c r="IL124" s="91"/>
      <c r="IM124" s="91"/>
      <c r="IN124" s="91"/>
      <c r="IO124" s="91"/>
      <c r="IP124" s="91"/>
      <c r="IQ124" s="91"/>
      <c r="IR124" s="91"/>
      <c r="IS124" s="91"/>
      <c r="IT124" s="91"/>
      <c r="IU124" s="91"/>
    </row>
    <row r="125" s="42" customFormat="true" ht="40.5" spans="1:255">
      <c r="A125" s="62">
        <v>121</v>
      </c>
      <c r="B125" s="63" t="s">
        <v>61</v>
      </c>
      <c r="C125" s="63" t="s">
        <v>691</v>
      </c>
      <c r="D125" s="63" t="s">
        <v>37</v>
      </c>
      <c r="E125" s="63" t="s">
        <v>692</v>
      </c>
      <c r="F125" s="70">
        <v>18376065126</v>
      </c>
      <c r="G125" s="63" t="s">
        <v>83</v>
      </c>
      <c r="H125" s="69" t="s">
        <v>693</v>
      </c>
      <c r="I125" s="31" t="s">
        <v>694</v>
      </c>
      <c r="J125" s="63" t="s">
        <v>71</v>
      </c>
      <c r="K125" s="62" t="s">
        <v>674</v>
      </c>
      <c r="L125" s="63" t="s">
        <v>695</v>
      </c>
      <c r="M125" s="31" t="s">
        <v>696</v>
      </c>
      <c r="N125" s="63"/>
      <c r="O125" s="91"/>
      <c r="P125" s="40" t="e">
        <f ca="1">VLOOKUP(C125,'[1]企业科技特派员信息汇总表-318.9点'!$P$1:$X$65536,9,FALSE)</f>
        <v>#N/A</v>
      </c>
      <c r="Q125" s="40" t="e">
        <f ca="1">VLOOKUP(C125,'[1]企业科技特派团信息汇总表-318.9点'!$P$1:$Y$65536,10,FALSE)</f>
        <v>#N/A</v>
      </c>
      <c r="R125" s="40" t="e">
        <f ca="1">VLOOKUP($C125,[2]Sheet3!$B$1:$G$65536,6,FALSE)</f>
        <v>#N/A</v>
      </c>
      <c r="S125" s="40" t="e">
        <f ca="1">VLOOKUP($C125,[3]Sheet1!$C$1:$D$65536,2,FALSE)</f>
        <v>#N/A</v>
      </c>
      <c r="T125" s="40" t="e">
        <f ca="1">VLOOKUP($C125,[4]Sheet1!$B$1:$D$65536,3,FALSE)</f>
        <v>#N/A</v>
      </c>
      <c r="U125" s="91"/>
      <c r="V125" s="91"/>
      <c r="W125" s="91"/>
      <c r="X125" s="91"/>
      <c r="Y125" s="91"/>
      <c r="Z125" s="91"/>
      <c r="AA125" s="91"/>
      <c r="AB125" s="91"/>
      <c r="AC125" s="91"/>
      <c r="AD125" s="91"/>
      <c r="AE125" s="91"/>
      <c r="AF125" s="91"/>
      <c r="AG125" s="91"/>
      <c r="AH125" s="91"/>
      <c r="AI125" s="91"/>
      <c r="AJ125" s="91"/>
      <c r="AK125" s="91"/>
      <c r="AL125" s="91"/>
      <c r="AM125" s="91"/>
      <c r="AN125" s="91"/>
      <c r="AO125" s="91"/>
      <c r="AP125" s="91"/>
      <c r="AQ125" s="91"/>
      <c r="AR125" s="91"/>
      <c r="AS125" s="91"/>
      <c r="AT125" s="91"/>
      <c r="AU125" s="91"/>
      <c r="AV125" s="91"/>
      <c r="AW125" s="91"/>
      <c r="AX125" s="91"/>
      <c r="AY125" s="91"/>
      <c r="AZ125" s="91"/>
      <c r="BA125" s="91"/>
      <c r="BB125" s="91"/>
      <c r="BC125" s="91"/>
      <c r="BD125" s="91"/>
      <c r="BE125" s="91"/>
      <c r="BF125" s="91"/>
      <c r="BG125" s="91"/>
      <c r="BH125" s="91"/>
      <c r="BI125" s="91"/>
      <c r="BJ125" s="91"/>
      <c r="BK125" s="91"/>
      <c r="BL125" s="91"/>
      <c r="BM125" s="91"/>
      <c r="BN125" s="91"/>
      <c r="BO125" s="91"/>
      <c r="BP125" s="91"/>
      <c r="BQ125" s="91"/>
      <c r="BR125" s="91"/>
      <c r="BS125" s="91"/>
      <c r="BT125" s="91"/>
      <c r="BU125" s="91"/>
      <c r="BV125" s="91"/>
      <c r="BW125" s="91"/>
      <c r="BX125" s="91"/>
      <c r="BY125" s="91"/>
      <c r="BZ125" s="91"/>
      <c r="CA125" s="91"/>
      <c r="CB125" s="91"/>
      <c r="CC125" s="91"/>
      <c r="CD125" s="91"/>
      <c r="CE125" s="91"/>
      <c r="CF125" s="91"/>
      <c r="CG125" s="91"/>
      <c r="CH125" s="91"/>
      <c r="CI125" s="91"/>
      <c r="CJ125" s="91"/>
      <c r="CK125" s="91"/>
      <c r="CL125" s="91"/>
      <c r="CM125" s="91"/>
      <c r="CN125" s="91"/>
      <c r="CO125" s="91"/>
      <c r="CP125" s="91"/>
      <c r="CQ125" s="91"/>
      <c r="CR125" s="91"/>
      <c r="CS125" s="91"/>
      <c r="CT125" s="91"/>
      <c r="CU125" s="91"/>
      <c r="CV125" s="91"/>
      <c r="CW125" s="91"/>
      <c r="CX125" s="91"/>
      <c r="CY125" s="91"/>
      <c r="CZ125" s="91"/>
      <c r="DA125" s="91"/>
      <c r="DB125" s="91"/>
      <c r="DC125" s="91"/>
      <c r="DD125" s="91"/>
      <c r="DE125" s="91"/>
      <c r="DF125" s="91"/>
      <c r="DG125" s="91"/>
      <c r="DH125" s="91"/>
      <c r="DI125" s="91"/>
      <c r="DJ125" s="91"/>
      <c r="DK125" s="91"/>
      <c r="DL125" s="91"/>
      <c r="DM125" s="91"/>
      <c r="DN125" s="91"/>
      <c r="DO125" s="91"/>
      <c r="DP125" s="91"/>
      <c r="DQ125" s="91"/>
      <c r="DR125" s="91"/>
      <c r="DS125" s="91"/>
      <c r="DT125" s="91"/>
      <c r="DU125" s="91"/>
      <c r="DV125" s="91"/>
      <c r="DW125" s="91"/>
      <c r="DX125" s="91"/>
      <c r="DY125" s="91"/>
      <c r="DZ125" s="91"/>
      <c r="EA125" s="91"/>
      <c r="EB125" s="91"/>
      <c r="EC125" s="91"/>
      <c r="ED125" s="91"/>
      <c r="EE125" s="91"/>
      <c r="EF125" s="91"/>
      <c r="EG125" s="91"/>
      <c r="EH125" s="91"/>
      <c r="EI125" s="91"/>
      <c r="EJ125" s="91"/>
      <c r="EK125" s="91"/>
      <c r="EL125" s="91"/>
      <c r="EM125" s="91"/>
      <c r="EN125" s="91"/>
      <c r="EO125" s="91"/>
      <c r="EP125" s="91"/>
      <c r="EQ125" s="91"/>
      <c r="ER125" s="91"/>
      <c r="ES125" s="91"/>
      <c r="ET125" s="91"/>
      <c r="EU125" s="91"/>
      <c r="EV125" s="91"/>
      <c r="EW125" s="91"/>
      <c r="EX125" s="91"/>
      <c r="EY125" s="91"/>
      <c r="EZ125" s="91"/>
      <c r="FA125" s="91"/>
      <c r="FB125" s="91"/>
      <c r="FC125" s="91"/>
      <c r="FD125" s="91"/>
      <c r="FE125" s="91"/>
      <c r="FF125" s="91"/>
      <c r="FG125" s="91"/>
      <c r="FH125" s="91"/>
      <c r="FI125" s="91"/>
      <c r="FJ125" s="91"/>
      <c r="FK125" s="91"/>
      <c r="FL125" s="91"/>
      <c r="FM125" s="91"/>
      <c r="FN125" s="91"/>
      <c r="FO125" s="91"/>
      <c r="FP125" s="91"/>
      <c r="FQ125" s="91"/>
      <c r="FR125" s="91"/>
      <c r="FS125" s="91"/>
      <c r="FT125" s="91"/>
      <c r="FU125" s="91"/>
      <c r="FV125" s="91"/>
      <c r="FW125" s="91"/>
      <c r="FX125" s="91"/>
      <c r="FY125" s="91"/>
      <c r="FZ125" s="91"/>
      <c r="GA125" s="91"/>
      <c r="GB125" s="91"/>
      <c r="GC125" s="91"/>
      <c r="GD125" s="91"/>
      <c r="GE125" s="91"/>
      <c r="GF125" s="91"/>
      <c r="GG125" s="91"/>
      <c r="GH125" s="91"/>
      <c r="GI125" s="91"/>
      <c r="GJ125" s="91"/>
      <c r="GK125" s="91"/>
      <c r="GL125" s="91"/>
      <c r="GM125" s="91"/>
      <c r="GN125" s="91"/>
      <c r="GO125" s="91"/>
      <c r="GP125" s="91"/>
      <c r="GQ125" s="91"/>
      <c r="GR125" s="91"/>
      <c r="GS125" s="91"/>
      <c r="GT125" s="91"/>
      <c r="GU125" s="91"/>
      <c r="GV125" s="91"/>
      <c r="GW125" s="91"/>
      <c r="GX125" s="91"/>
      <c r="GY125" s="91"/>
      <c r="GZ125" s="91"/>
      <c r="HA125" s="91"/>
      <c r="HB125" s="91"/>
      <c r="HC125" s="91"/>
      <c r="HD125" s="91"/>
      <c r="HE125" s="91"/>
      <c r="HF125" s="91"/>
      <c r="HG125" s="91"/>
      <c r="HH125" s="91"/>
      <c r="HI125" s="91"/>
      <c r="HJ125" s="91"/>
      <c r="HK125" s="91"/>
      <c r="HL125" s="91"/>
      <c r="HM125" s="91"/>
      <c r="HN125" s="91"/>
      <c r="HO125" s="91"/>
      <c r="HP125" s="91"/>
      <c r="HQ125" s="91"/>
      <c r="HR125" s="91"/>
      <c r="HS125" s="91"/>
      <c r="HT125" s="91"/>
      <c r="HU125" s="91"/>
      <c r="HV125" s="91"/>
      <c r="HW125" s="91"/>
      <c r="HX125" s="91"/>
      <c r="HY125" s="91"/>
      <c r="HZ125" s="91"/>
      <c r="IA125" s="91"/>
      <c r="IB125" s="91"/>
      <c r="IC125" s="91"/>
      <c r="ID125" s="91"/>
      <c r="IE125" s="91"/>
      <c r="IF125" s="91"/>
      <c r="IG125" s="91"/>
      <c r="IH125" s="91"/>
      <c r="II125" s="91"/>
      <c r="IJ125" s="91"/>
      <c r="IK125" s="91"/>
      <c r="IL125" s="91"/>
      <c r="IM125" s="91"/>
      <c r="IN125" s="91"/>
      <c r="IO125" s="91"/>
      <c r="IP125" s="91"/>
      <c r="IQ125" s="91"/>
      <c r="IR125" s="91"/>
      <c r="IS125" s="91"/>
      <c r="IT125" s="91"/>
      <c r="IU125" s="91"/>
    </row>
    <row r="126" s="42" customFormat="true" ht="40.5" spans="1:255">
      <c r="A126" s="62">
        <v>122</v>
      </c>
      <c r="B126" s="62" t="s">
        <v>80</v>
      </c>
      <c r="C126" s="62" t="s">
        <v>697</v>
      </c>
      <c r="D126" s="62" t="s">
        <v>37</v>
      </c>
      <c r="E126" s="62" t="s">
        <v>698</v>
      </c>
      <c r="F126" s="62">
        <v>17776078333</v>
      </c>
      <c r="G126" s="62" t="s">
        <v>263</v>
      </c>
      <c r="H126" s="69" t="s">
        <v>699</v>
      </c>
      <c r="I126" s="31" t="s">
        <v>700</v>
      </c>
      <c r="J126" s="63" t="s">
        <v>71</v>
      </c>
      <c r="K126" s="63" t="s">
        <v>674</v>
      </c>
      <c r="L126" s="63" t="s">
        <v>134</v>
      </c>
      <c r="M126" s="31" t="s">
        <v>700</v>
      </c>
      <c r="N126" s="62"/>
      <c r="O126" s="91"/>
      <c r="P126" s="40" t="e">
        <f ca="1">VLOOKUP(C126,'[1]企业科技特派员信息汇总表-318.9点'!$P$1:$X$65536,9,FALSE)</f>
        <v>#N/A</v>
      </c>
      <c r="Q126" s="40" t="e">
        <f ca="1">VLOOKUP(C126,'[1]企业科技特派团信息汇总表-318.9点'!$P$1:$Y$65536,10,FALSE)</f>
        <v>#N/A</v>
      </c>
      <c r="R126" s="40" t="e">
        <f ca="1">VLOOKUP($C126,[2]Sheet3!$B$1:$G$65536,6,FALSE)</f>
        <v>#N/A</v>
      </c>
      <c r="S126" s="40" t="e">
        <f ca="1">VLOOKUP($C126,[3]Sheet1!$C$1:$D$65536,2,FALSE)</f>
        <v>#N/A</v>
      </c>
      <c r="T126" s="40" t="e">
        <f ca="1">VLOOKUP($C126,[4]Sheet1!$B$1:$D$65536,3,FALSE)</f>
        <v>#N/A</v>
      </c>
      <c r="U126" s="91"/>
      <c r="V126" s="91"/>
      <c r="W126" s="91"/>
      <c r="X126" s="91"/>
      <c r="Y126" s="91"/>
      <c r="Z126" s="91"/>
      <c r="AA126" s="91"/>
      <c r="AB126" s="91"/>
      <c r="AC126" s="91"/>
      <c r="AD126" s="91"/>
      <c r="AE126" s="91"/>
      <c r="AF126" s="91"/>
      <c r="AG126" s="91"/>
      <c r="AH126" s="91"/>
      <c r="AI126" s="91"/>
      <c r="AJ126" s="91"/>
      <c r="AK126" s="91"/>
      <c r="AL126" s="91"/>
      <c r="AM126" s="91"/>
      <c r="AN126" s="91"/>
      <c r="AO126" s="91"/>
      <c r="AP126" s="91"/>
      <c r="AQ126" s="91"/>
      <c r="AR126" s="91"/>
      <c r="AS126" s="91"/>
      <c r="AT126" s="91"/>
      <c r="AU126" s="91"/>
      <c r="AV126" s="91"/>
      <c r="AW126" s="91"/>
      <c r="AX126" s="91"/>
      <c r="AY126" s="91"/>
      <c r="AZ126" s="91"/>
      <c r="BA126" s="91"/>
      <c r="BB126" s="91"/>
      <c r="BC126" s="91"/>
      <c r="BD126" s="91"/>
      <c r="BE126" s="91"/>
      <c r="BF126" s="91"/>
      <c r="BG126" s="91"/>
      <c r="BH126" s="91"/>
      <c r="BI126" s="91"/>
      <c r="BJ126" s="91"/>
      <c r="BK126" s="91"/>
      <c r="BL126" s="91"/>
      <c r="BM126" s="91"/>
      <c r="BN126" s="91"/>
      <c r="BO126" s="91"/>
      <c r="BP126" s="91"/>
      <c r="BQ126" s="91"/>
      <c r="BR126" s="91"/>
      <c r="BS126" s="91"/>
      <c r="BT126" s="91"/>
      <c r="BU126" s="91"/>
      <c r="BV126" s="91"/>
      <c r="BW126" s="91"/>
      <c r="BX126" s="91"/>
      <c r="BY126" s="91"/>
      <c r="BZ126" s="91"/>
      <c r="CA126" s="91"/>
      <c r="CB126" s="91"/>
      <c r="CC126" s="91"/>
      <c r="CD126" s="91"/>
      <c r="CE126" s="91"/>
      <c r="CF126" s="91"/>
      <c r="CG126" s="91"/>
      <c r="CH126" s="91"/>
      <c r="CI126" s="91"/>
      <c r="CJ126" s="91"/>
      <c r="CK126" s="91"/>
      <c r="CL126" s="91"/>
      <c r="CM126" s="91"/>
      <c r="CN126" s="91"/>
      <c r="CO126" s="91"/>
      <c r="CP126" s="91"/>
      <c r="CQ126" s="91"/>
      <c r="CR126" s="91"/>
      <c r="CS126" s="91"/>
      <c r="CT126" s="91"/>
      <c r="CU126" s="91"/>
      <c r="CV126" s="91"/>
      <c r="CW126" s="91"/>
      <c r="CX126" s="91"/>
      <c r="CY126" s="91"/>
      <c r="CZ126" s="91"/>
      <c r="DA126" s="91"/>
      <c r="DB126" s="91"/>
      <c r="DC126" s="91"/>
      <c r="DD126" s="91"/>
      <c r="DE126" s="91"/>
      <c r="DF126" s="91"/>
      <c r="DG126" s="91"/>
      <c r="DH126" s="91"/>
      <c r="DI126" s="91"/>
      <c r="DJ126" s="91"/>
      <c r="DK126" s="91"/>
      <c r="DL126" s="91"/>
      <c r="DM126" s="91"/>
      <c r="DN126" s="91"/>
      <c r="DO126" s="91"/>
      <c r="DP126" s="91"/>
      <c r="DQ126" s="91"/>
      <c r="DR126" s="91"/>
      <c r="DS126" s="91"/>
      <c r="DT126" s="91"/>
      <c r="DU126" s="91"/>
      <c r="DV126" s="91"/>
      <c r="DW126" s="91"/>
      <c r="DX126" s="91"/>
      <c r="DY126" s="91"/>
      <c r="DZ126" s="91"/>
      <c r="EA126" s="91"/>
      <c r="EB126" s="91"/>
      <c r="EC126" s="91"/>
      <c r="ED126" s="91"/>
      <c r="EE126" s="91"/>
      <c r="EF126" s="91"/>
      <c r="EG126" s="91"/>
      <c r="EH126" s="91"/>
      <c r="EI126" s="91"/>
      <c r="EJ126" s="91"/>
      <c r="EK126" s="91"/>
      <c r="EL126" s="91"/>
      <c r="EM126" s="91"/>
      <c r="EN126" s="91"/>
      <c r="EO126" s="91"/>
      <c r="EP126" s="91"/>
      <c r="EQ126" s="91"/>
      <c r="ER126" s="91"/>
      <c r="ES126" s="91"/>
      <c r="ET126" s="91"/>
      <c r="EU126" s="91"/>
      <c r="EV126" s="91"/>
      <c r="EW126" s="91"/>
      <c r="EX126" s="91"/>
      <c r="EY126" s="91"/>
      <c r="EZ126" s="91"/>
      <c r="FA126" s="91"/>
      <c r="FB126" s="91"/>
      <c r="FC126" s="91"/>
      <c r="FD126" s="91"/>
      <c r="FE126" s="91"/>
      <c r="FF126" s="91"/>
      <c r="FG126" s="91"/>
      <c r="FH126" s="91"/>
      <c r="FI126" s="91"/>
      <c r="FJ126" s="91"/>
      <c r="FK126" s="91"/>
      <c r="FL126" s="91"/>
      <c r="FM126" s="91"/>
      <c r="FN126" s="91"/>
      <c r="FO126" s="91"/>
      <c r="FP126" s="91"/>
      <c r="FQ126" s="91"/>
      <c r="FR126" s="91"/>
      <c r="FS126" s="91"/>
      <c r="FT126" s="91"/>
      <c r="FU126" s="91"/>
      <c r="FV126" s="91"/>
      <c r="FW126" s="91"/>
      <c r="FX126" s="91"/>
      <c r="FY126" s="91"/>
      <c r="FZ126" s="91"/>
      <c r="GA126" s="91"/>
      <c r="GB126" s="91"/>
      <c r="GC126" s="91"/>
      <c r="GD126" s="91"/>
      <c r="GE126" s="91"/>
      <c r="GF126" s="91"/>
      <c r="GG126" s="91"/>
      <c r="GH126" s="91"/>
      <c r="GI126" s="91"/>
      <c r="GJ126" s="91"/>
      <c r="GK126" s="91"/>
      <c r="GL126" s="91"/>
      <c r="GM126" s="91"/>
      <c r="GN126" s="91"/>
      <c r="GO126" s="91"/>
      <c r="GP126" s="91"/>
      <c r="GQ126" s="91"/>
      <c r="GR126" s="91"/>
      <c r="GS126" s="91"/>
      <c r="GT126" s="91"/>
      <c r="GU126" s="91"/>
      <c r="GV126" s="91"/>
      <c r="GW126" s="91"/>
      <c r="GX126" s="91"/>
      <c r="GY126" s="91"/>
      <c r="GZ126" s="91"/>
      <c r="HA126" s="91"/>
      <c r="HB126" s="91"/>
      <c r="HC126" s="91"/>
      <c r="HD126" s="91"/>
      <c r="HE126" s="91"/>
      <c r="HF126" s="91"/>
      <c r="HG126" s="91"/>
      <c r="HH126" s="91"/>
      <c r="HI126" s="91"/>
      <c r="HJ126" s="91"/>
      <c r="HK126" s="91"/>
      <c r="HL126" s="91"/>
      <c r="HM126" s="91"/>
      <c r="HN126" s="91"/>
      <c r="HO126" s="91"/>
      <c r="HP126" s="91"/>
      <c r="HQ126" s="91"/>
      <c r="HR126" s="91"/>
      <c r="HS126" s="91"/>
      <c r="HT126" s="91"/>
      <c r="HU126" s="91"/>
      <c r="HV126" s="91"/>
      <c r="HW126" s="91"/>
      <c r="HX126" s="91"/>
      <c r="HY126" s="91"/>
      <c r="HZ126" s="91"/>
      <c r="IA126" s="91"/>
      <c r="IB126" s="91"/>
      <c r="IC126" s="91"/>
      <c r="ID126" s="91"/>
      <c r="IE126" s="91"/>
      <c r="IF126" s="91"/>
      <c r="IG126" s="91"/>
      <c r="IH126" s="91"/>
      <c r="II126" s="91"/>
      <c r="IJ126" s="91"/>
      <c r="IK126" s="91"/>
      <c r="IL126" s="91"/>
      <c r="IM126" s="91"/>
      <c r="IN126" s="91"/>
      <c r="IO126" s="91"/>
      <c r="IP126" s="91"/>
      <c r="IQ126" s="91"/>
      <c r="IR126" s="91"/>
      <c r="IS126" s="91"/>
      <c r="IT126" s="91"/>
      <c r="IU126" s="91"/>
    </row>
    <row r="127" s="42" customFormat="true" ht="43" customHeight="true" spans="1:255">
      <c r="A127" s="62">
        <v>123</v>
      </c>
      <c r="B127" s="62" t="s">
        <v>104</v>
      </c>
      <c r="C127" s="62" t="s">
        <v>701</v>
      </c>
      <c r="D127" s="62" t="s">
        <v>37</v>
      </c>
      <c r="E127" s="62" t="s">
        <v>702</v>
      </c>
      <c r="F127" s="74" t="s">
        <v>703</v>
      </c>
      <c r="G127" s="62" t="s">
        <v>28</v>
      </c>
      <c r="H127" s="71" t="s">
        <v>704</v>
      </c>
      <c r="I127" s="79" t="s">
        <v>705</v>
      </c>
      <c r="J127" s="63" t="s">
        <v>71</v>
      </c>
      <c r="K127" s="63" t="s">
        <v>706</v>
      </c>
      <c r="L127" s="62"/>
      <c r="M127" s="79" t="s">
        <v>707</v>
      </c>
      <c r="N127" s="62"/>
      <c r="O127" s="91"/>
      <c r="P127" s="40" t="e">
        <f ca="1">VLOOKUP(C127,'[1]企业科技特派员信息汇总表-318.9点'!$P$1:$X$65536,9,FALSE)</f>
        <v>#N/A</v>
      </c>
      <c r="Q127" s="40" t="e">
        <f ca="1">VLOOKUP(C127,'[1]企业科技特派团信息汇总表-318.9点'!$P$1:$Y$65536,10,FALSE)</f>
        <v>#N/A</v>
      </c>
      <c r="R127" s="40" t="e">
        <f ca="1">VLOOKUP($C127,[2]Sheet3!$B$1:$G$65536,6,FALSE)</f>
        <v>#N/A</v>
      </c>
      <c r="S127" s="40" t="e">
        <f ca="1">VLOOKUP($C127,[3]Sheet1!$C$1:$D$65536,2,FALSE)</f>
        <v>#N/A</v>
      </c>
      <c r="T127" s="40" t="e">
        <f ca="1">VLOOKUP($C127,[4]Sheet1!$B$1:$D$65536,3,FALSE)</f>
        <v>#N/A</v>
      </c>
      <c r="U127" s="91"/>
      <c r="V127" s="91"/>
      <c r="W127" s="91"/>
      <c r="X127" s="91"/>
      <c r="Y127" s="91"/>
      <c r="Z127" s="91"/>
      <c r="AA127" s="91"/>
      <c r="AB127" s="91"/>
      <c r="AC127" s="91"/>
      <c r="AD127" s="91"/>
      <c r="AE127" s="91"/>
      <c r="AF127" s="91"/>
      <c r="AG127" s="91"/>
      <c r="AH127" s="91"/>
      <c r="AI127" s="91"/>
      <c r="AJ127" s="91"/>
      <c r="AK127" s="91"/>
      <c r="AL127" s="91"/>
      <c r="AM127" s="91"/>
      <c r="AN127" s="91"/>
      <c r="AO127" s="91"/>
      <c r="AP127" s="91"/>
      <c r="AQ127" s="91"/>
      <c r="AR127" s="91"/>
      <c r="AS127" s="91"/>
      <c r="AT127" s="91"/>
      <c r="AU127" s="91"/>
      <c r="AV127" s="91"/>
      <c r="AW127" s="91"/>
      <c r="AX127" s="91"/>
      <c r="AY127" s="91"/>
      <c r="AZ127" s="91"/>
      <c r="BA127" s="91"/>
      <c r="BB127" s="91"/>
      <c r="BC127" s="91"/>
      <c r="BD127" s="91"/>
      <c r="BE127" s="91"/>
      <c r="BF127" s="91"/>
      <c r="BG127" s="91"/>
      <c r="BH127" s="91"/>
      <c r="BI127" s="91"/>
      <c r="BJ127" s="91"/>
      <c r="BK127" s="91"/>
      <c r="BL127" s="91"/>
      <c r="BM127" s="91"/>
      <c r="BN127" s="91"/>
      <c r="BO127" s="91"/>
      <c r="BP127" s="91"/>
      <c r="BQ127" s="91"/>
      <c r="BR127" s="91"/>
      <c r="BS127" s="91"/>
      <c r="BT127" s="91"/>
      <c r="BU127" s="91"/>
      <c r="BV127" s="91"/>
      <c r="BW127" s="91"/>
      <c r="BX127" s="91"/>
      <c r="BY127" s="91"/>
      <c r="BZ127" s="91"/>
      <c r="CA127" s="91"/>
      <c r="CB127" s="91"/>
      <c r="CC127" s="91"/>
      <c r="CD127" s="91"/>
      <c r="CE127" s="91"/>
      <c r="CF127" s="91"/>
      <c r="CG127" s="91"/>
      <c r="CH127" s="91"/>
      <c r="CI127" s="91"/>
      <c r="CJ127" s="91"/>
      <c r="CK127" s="91"/>
      <c r="CL127" s="91"/>
      <c r="CM127" s="91"/>
      <c r="CN127" s="91"/>
      <c r="CO127" s="91"/>
      <c r="CP127" s="91"/>
      <c r="CQ127" s="91"/>
      <c r="CR127" s="91"/>
      <c r="CS127" s="91"/>
      <c r="CT127" s="91"/>
      <c r="CU127" s="91"/>
      <c r="CV127" s="91"/>
      <c r="CW127" s="91"/>
      <c r="CX127" s="91"/>
      <c r="CY127" s="91"/>
      <c r="CZ127" s="91"/>
      <c r="DA127" s="91"/>
      <c r="DB127" s="91"/>
      <c r="DC127" s="91"/>
      <c r="DD127" s="91"/>
      <c r="DE127" s="91"/>
      <c r="DF127" s="91"/>
      <c r="DG127" s="91"/>
      <c r="DH127" s="91"/>
      <c r="DI127" s="91"/>
      <c r="DJ127" s="91"/>
      <c r="DK127" s="91"/>
      <c r="DL127" s="91"/>
      <c r="DM127" s="91"/>
      <c r="DN127" s="91"/>
      <c r="DO127" s="91"/>
      <c r="DP127" s="91"/>
      <c r="DQ127" s="91"/>
      <c r="DR127" s="91"/>
      <c r="DS127" s="91"/>
      <c r="DT127" s="91"/>
      <c r="DU127" s="91"/>
      <c r="DV127" s="91"/>
      <c r="DW127" s="91"/>
      <c r="DX127" s="91"/>
      <c r="DY127" s="91"/>
      <c r="DZ127" s="91"/>
      <c r="EA127" s="91"/>
      <c r="EB127" s="91"/>
      <c r="EC127" s="91"/>
      <c r="ED127" s="91"/>
      <c r="EE127" s="91"/>
      <c r="EF127" s="91"/>
      <c r="EG127" s="91"/>
      <c r="EH127" s="91"/>
      <c r="EI127" s="91"/>
      <c r="EJ127" s="91"/>
      <c r="EK127" s="91"/>
      <c r="EL127" s="91"/>
      <c r="EM127" s="91"/>
      <c r="EN127" s="91"/>
      <c r="EO127" s="91"/>
      <c r="EP127" s="91"/>
      <c r="EQ127" s="91"/>
      <c r="ER127" s="91"/>
      <c r="ES127" s="91"/>
      <c r="ET127" s="91"/>
      <c r="EU127" s="91"/>
      <c r="EV127" s="91"/>
      <c r="EW127" s="91"/>
      <c r="EX127" s="91"/>
      <c r="EY127" s="91"/>
      <c r="EZ127" s="91"/>
      <c r="FA127" s="91"/>
      <c r="FB127" s="91"/>
      <c r="FC127" s="91"/>
      <c r="FD127" s="91"/>
      <c r="FE127" s="91"/>
      <c r="FF127" s="91"/>
      <c r="FG127" s="91"/>
      <c r="FH127" s="91"/>
      <c r="FI127" s="91"/>
      <c r="FJ127" s="91"/>
      <c r="FK127" s="91"/>
      <c r="FL127" s="91"/>
      <c r="FM127" s="91"/>
      <c r="FN127" s="91"/>
      <c r="FO127" s="91"/>
      <c r="FP127" s="91"/>
      <c r="FQ127" s="91"/>
      <c r="FR127" s="91"/>
      <c r="FS127" s="91"/>
      <c r="FT127" s="91"/>
      <c r="FU127" s="91"/>
      <c r="FV127" s="91"/>
      <c r="FW127" s="91"/>
      <c r="FX127" s="91"/>
      <c r="FY127" s="91"/>
      <c r="FZ127" s="91"/>
      <c r="GA127" s="91"/>
      <c r="GB127" s="91"/>
      <c r="GC127" s="91"/>
      <c r="GD127" s="91"/>
      <c r="GE127" s="91"/>
      <c r="GF127" s="91"/>
      <c r="GG127" s="91"/>
      <c r="GH127" s="91"/>
      <c r="GI127" s="91"/>
      <c r="GJ127" s="91"/>
      <c r="GK127" s="91"/>
      <c r="GL127" s="91"/>
      <c r="GM127" s="91"/>
      <c r="GN127" s="91"/>
      <c r="GO127" s="91"/>
      <c r="GP127" s="91"/>
      <c r="GQ127" s="91"/>
      <c r="GR127" s="91"/>
      <c r="GS127" s="91"/>
      <c r="GT127" s="91"/>
      <c r="GU127" s="91"/>
      <c r="GV127" s="91"/>
      <c r="GW127" s="91"/>
      <c r="GX127" s="91"/>
      <c r="GY127" s="91"/>
      <c r="GZ127" s="91"/>
      <c r="HA127" s="91"/>
      <c r="HB127" s="91"/>
      <c r="HC127" s="91"/>
      <c r="HD127" s="91"/>
      <c r="HE127" s="91"/>
      <c r="HF127" s="91"/>
      <c r="HG127" s="91"/>
      <c r="HH127" s="91"/>
      <c r="HI127" s="91"/>
      <c r="HJ127" s="91"/>
      <c r="HK127" s="91"/>
      <c r="HL127" s="91"/>
      <c r="HM127" s="91"/>
      <c r="HN127" s="91"/>
      <c r="HO127" s="91"/>
      <c r="HP127" s="91"/>
      <c r="HQ127" s="91"/>
      <c r="HR127" s="91"/>
      <c r="HS127" s="91"/>
      <c r="HT127" s="91"/>
      <c r="HU127" s="91"/>
      <c r="HV127" s="91"/>
      <c r="HW127" s="91"/>
      <c r="HX127" s="91"/>
      <c r="HY127" s="91"/>
      <c r="HZ127" s="91"/>
      <c r="IA127" s="91"/>
      <c r="IB127" s="91"/>
      <c r="IC127" s="91"/>
      <c r="ID127" s="91"/>
      <c r="IE127" s="91"/>
      <c r="IF127" s="91"/>
      <c r="IG127" s="91"/>
      <c r="IH127" s="91"/>
      <c r="II127" s="91"/>
      <c r="IJ127" s="91"/>
      <c r="IK127" s="91"/>
      <c r="IL127" s="91"/>
      <c r="IM127" s="91"/>
      <c r="IN127" s="91"/>
      <c r="IO127" s="91"/>
      <c r="IP127" s="91"/>
      <c r="IQ127" s="91"/>
      <c r="IR127" s="91"/>
      <c r="IS127" s="91"/>
      <c r="IT127" s="91"/>
      <c r="IU127" s="91"/>
    </row>
    <row r="128" s="42" customFormat="true" ht="27" spans="1:255">
      <c r="A128" s="62">
        <v>124</v>
      </c>
      <c r="B128" s="63" t="s">
        <v>86</v>
      </c>
      <c r="C128" s="63" t="s">
        <v>708</v>
      </c>
      <c r="D128" s="63" t="s">
        <v>76</v>
      </c>
      <c r="E128" s="63" t="s">
        <v>709</v>
      </c>
      <c r="F128" s="63">
        <v>15677921306</v>
      </c>
      <c r="G128" s="63" t="s">
        <v>83</v>
      </c>
      <c r="H128" s="69" t="s">
        <v>710</v>
      </c>
      <c r="I128" s="31" t="s">
        <v>711</v>
      </c>
      <c r="J128" s="63" t="s">
        <v>712</v>
      </c>
      <c r="K128" s="63" t="s">
        <v>713</v>
      </c>
      <c r="L128" s="63"/>
      <c r="M128" s="31" t="s">
        <v>714</v>
      </c>
      <c r="N128" s="63"/>
      <c r="O128" s="91"/>
      <c r="P128" s="40" t="e">
        <f ca="1">VLOOKUP(C128,'[1]企业科技特派员信息汇总表-318.9点'!$P$1:$X$65536,9,FALSE)</f>
        <v>#N/A</v>
      </c>
      <c r="Q128" s="40" t="e">
        <f ca="1">VLOOKUP(C128,'[1]企业科技特派团信息汇总表-318.9点'!$P$1:$Y$65536,10,FALSE)</f>
        <v>#N/A</v>
      </c>
      <c r="R128" s="40" t="e">
        <f ca="1">VLOOKUP($C128,[2]Sheet3!$B$1:$G$65536,6,FALSE)</f>
        <v>#N/A</v>
      </c>
      <c r="S128" s="40" t="e">
        <f ca="1">VLOOKUP($C128,[3]Sheet1!$C$1:$D$65536,2,FALSE)</f>
        <v>#N/A</v>
      </c>
      <c r="T128" s="40" t="e">
        <f ca="1">VLOOKUP($C128,[4]Sheet1!$B$1:$D$65536,3,FALSE)</f>
        <v>#N/A</v>
      </c>
      <c r="U128" s="91"/>
      <c r="V128" s="91"/>
      <c r="W128" s="91"/>
      <c r="X128" s="91"/>
      <c r="Y128" s="91"/>
      <c r="Z128" s="91"/>
      <c r="AA128" s="91"/>
      <c r="AB128" s="91"/>
      <c r="AC128" s="91"/>
      <c r="AD128" s="91"/>
      <c r="AE128" s="91"/>
      <c r="AF128" s="91"/>
      <c r="AG128" s="91"/>
      <c r="AH128" s="91"/>
      <c r="AI128" s="91"/>
      <c r="AJ128" s="91"/>
      <c r="AK128" s="91"/>
      <c r="AL128" s="91"/>
      <c r="AM128" s="91"/>
      <c r="AN128" s="91"/>
      <c r="AO128" s="91"/>
      <c r="AP128" s="91"/>
      <c r="AQ128" s="91"/>
      <c r="AR128" s="91"/>
      <c r="AS128" s="91"/>
      <c r="AT128" s="91"/>
      <c r="AU128" s="91"/>
      <c r="AV128" s="91"/>
      <c r="AW128" s="91"/>
      <c r="AX128" s="91"/>
      <c r="AY128" s="91"/>
      <c r="AZ128" s="91"/>
      <c r="BA128" s="91"/>
      <c r="BB128" s="91"/>
      <c r="BC128" s="91"/>
      <c r="BD128" s="91"/>
      <c r="BE128" s="91"/>
      <c r="BF128" s="91"/>
      <c r="BG128" s="91"/>
      <c r="BH128" s="91"/>
      <c r="BI128" s="91"/>
      <c r="BJ128" s="91"/>
      <c r="BK128" s="91"/>
      <c r="BL128" s="91"/>
      <c r="BM128" s="91"/>
      <c r="BN128" s="91"/>
      <c r="BO128" s="91"/>
      <c r="BP128" s="91"/>
      <c r="BQ128" s="91"/>
      <c r="BR128" s="91"/>
      <c r="BS128" s="91"/>
      <c r="BT128" s="91"/>
      <c r="BU128" s="91"/>
      <c r="BV128" s="91"/>
      <c r="BW128" s="91"/>
      <c r="BX128" s="91"/>
      <c r="BY128" s="91"/>
      <c r="BZ128" s="91"/>
      <c r="CA128" s="91"/>
      <c r="CB128" s="91"/>
      <c r="CC128" s="91"/>
      <c r="CD128" s="91"/>
      <c r="CE128" s="91"/>
      <c r="CF128" s="91"/>
      <c r="CG128" s="91"/>
      <c r="CH128" s="91"/>
      <c r="CI128" s="91"/>
      <c r="CJ128" s="91"/>
      <c r="CK128" s="91"/>
      <c r="CL128" s="91"/>
      <c r="CM128" s="91"/>
      <c r="CN128" s="91"/>
      <c r="CO128" s="91"/>
      <c r="CP128" s="91"/>
      <c r="CQ128" s="91"/>
      <c r="CR128" s="91"/>
      <c r="CS128" s="91"/>
      <c r="CT128" s="91"/>
      <c r="CU128" s="91"/>
      <c r="CV128" s="91"/>
      <c r="CW128" s="91"/>
      <c r="CX128" s="91"/>
      <c r="CY128" s="91"/>
      <c r="CZ128" s="91"/>
      <c r="DA128" s="91"/>
      <c r="DB128" s="91"/>
      <c r="DC128" s="91"/>
      <c r="DD128" s="91"/>
      <c r="DE128" s="91"/>
      <c r="DF128" s="91"/>
      <c r="DG128" s="91"/>
      <c r="DH128" s="91"/>
      <c r="DI128" s="91"/>
      <c r="DJ128" s="91"/>
      <c r="DK128" s="91"/>
      <c r="DL128" s="91"/>
      <c r="DM128" s="91"/>
      <c r="DN128" s="91"/>
      <c r="DO128" s="91"/>
      <c r="DP128" s="91"/>
      <c r="DQ128" s="91"/>
      <c r="DR128" s="91"/>
      <c r="DS128" s="91"/>
      <c r="DT128" s="91"/>
      <c r="DU128" s="91"/>
      <c r="DV128" s="91"/>
      <c r="DW128" s="91"/>
      <c r="DX128" s="91"/>
      <c r="DY128" s="91"/>
      <c r="DZ128" s="91"/>
      <c r="EA128" s="91"/>
      <c r="EB128" s="91"/>
      <c r="EC128" s="91"/>
      <c r="ED128" s="91"/>
      <c r="EE128" s="91"/>
      <c r="EF128" s="91"/>
      <c r="EG128" s="91"/>
      <c r="EH128" s="91"/>
      <c r="EI128" s="91"/>
      <c r="EJ128" s="91"/>
      <c r="EK128" s="91"/>
      <c r="EL128" s="91"/>
      <c r="EM128" s="91"/>
      <c r="EN128" s="91"/>
      <c r="EO128" s="91"/>
      <c r="EP128" s="91"/>
      <c r="EQ128" s="91"/>
      <c r="ER128" s="91"/>
      <c r="ES128" s="91"/>
      <c r="ET128" s="91"/>
      <c r="EU128" s="91"/>
      <c r="EV128" s="91"/>
      <c r="EW128" s="91"/>
      <c r="EX128" s="91"/>
      <c r="EY128" s="91"/>
      <c r="EZ128" s="91"/>
      <c r="FA128" s="91"/>
      <c r="FB128" s="91"/>
      <c r="FC128" s="91"/>
      <c r="FD128" s="91"/>
      <c r="FE128" s="91"/>
      <c r="FF128" s="91"/>
      <c r="FG128" s="91"/>
      <c r="FH128" s="91"/>
      <c r="FI128" s="91"/>
      <c r="FJ128" s="91"/>
      <c r="FK128" s="91"/>
      <c r="FL128" s="91"/>
      <c r="FM128" s="91"/>
      <c r="FN128" s="91"/>
      <c r="FO128" s="91"/>
      <c r="FP128" s="91"/>
      <c r="FQ128" s="91"/>
      <c r="FR128" s="91"/>
      <c r="FS128" s="91"/>
      <c r="FT128" s="91"/>
      <c r="FU128" s="91"/>
      <c r="FV128" s="91"/>
      <c r="FW128" s="91"/>
      <c r="FX128" s="91"/>
      <c r="FY128" s="91"/>
      <c r="FZ128" s="91"/>
      <c r="GA128" s="91"/>
      <c r="GB128" s="91"/>
      <c r="GC128" s="91"/>
      <c r="GD128" s="91"/>
      <c r="GE128" s="91"/>
      <c r="GF128" s="91"/>
      <c r="GG128" s="91"/>
      <c r="GH128" s="91"/>
      <c r="GI128" s="91"/>
      <c r="GJ128" s="91"/>
      <c r="GK128" s="91"/>
      <c r="GL128" s="91"/>
      <c r="GM128" s="91"/>
      <c r="GN128" s="91"/>
      <c r="GO128" s="91"/>
      <c r="GP128" s="91"/>
      <c r="GQ128" s="91"/>
      <c r="GR128" s="91"/>
      <c r="GS128" s="91"/>
      <c r="GT128" s="91"/>
      <c r="GU128" s="91"/>
      <c r="GV128" s="91"/>
      <c r="GW128" s="91"/>
      <c r="GX128" s="91"/>
      <c r="GY128" s="91"/>
      <c r="GZ128" s="91"/>
      <c r="HA128" s="91"/>
      <c r="HB128" s="91"/>
      <c r="HC128" s="91"/>
      <c r="HD128" s="91"/>
      <c r="HE128" s="91"/>
      <c r="HF128" s="91"/>
      <c r="HG128" s="91"/>
      <c r="HH128" s="91"/>
      <c r="HI128" s="91"/>
      <c r="HJ128" s="91"/>
      <c r="HK128" s="91"/>
      <c r="HL128" s="91"/>
      <c r="HM128" s="91"/>
      <c r="HN128" s="91"/>
      <c r="HO128" s="91"/>
      <c r="HP128" s="91"/>
      <c r="HQ128" s="91"/>
      <c r="HR128" s="91"/>
      <c r="HS128" s="91"/>
      <c r="HT128" s="91"/>
      <c r="HU128" s="91"/>
      <c r="HV128" s="91"/>
      <c r="HW128" s="91"/>
      <c r="HX128" s="91"/>
      <c r="HY128" s="91"/>
      <c r="HZ128" s="91"/>
      <c r="IA128" s="91"/>
      <c r="IB128" s="91"/>
      <c r="IC128" s="91"/>
      <c r="ID128" s="91"/>
      <c r="IE128" s="91"/>
      <c r="IF128" s="91"/>
      <c r="IG128" s="91"/>
      <c r="IH128" s="91"/>
      <c r="II128" s="91"/>
      <c r="IJ128" s="91"/>
      <c r="IK128" s="91"/>
      <c r="IL128" s="91"/>
      <c r="IM128" s="91"/>
      <c r="IN128" s="91"/>
      <c r="IO128" s="91"/>
      <c r="IP128" s="91"/>
      <c r="IQ128" s="91"/>
      <c r="IR128" s="91"/>
      <c r="IS128" s="91"/>
      <c r="IT128" s="91"/>
      <c r="IU128" s="91"/>
    </row>
    <row r="129" s="42" customFormat="true" ht="94.5" spans="1:255">
      <c r="A129" s="62">
        <v>125</v>
      </c>
      <c r="B129" s="62" t="s">
        <v>339</v>
      </c>
      <c r="C129" s="62" t="s">
        <v>715</v>
      </c>
      <c r="D129" s="62" t="s">
        <v>37</v>
      </c>
      <c r="E129" s="62" t="s">
        <v>716</v>
      </c>
      <c r="F129" s="62">
        <v>18070807569</v>
      </c>
      <c r="G129" s="62" t="s">
        <v>99</v>
      </c>
      <c r="H129" s="71" t="s">
        <v>717</v>
      </c>
      <c r="I129" s="79" t="s">
        <v>718</v>
      </c>
      <c r="J129" s="63" t="s">
        <v>719</v>
      </c>
      <c r="K129" s="63" t="s">
        <v>720</v>
      </c>
      <c r="L129" s="62"/>
      <c r="M129" s="79" t="s">
        <v>721</v>
      </c>
      <c r="N129" s="62"/>
      <c r="O129" s="91"/>
      <c r="P129" s="40" t="e">
        <f ca="1">VLOOKUP(C129,'[1]企业科技特派员信息汇总表-318.9点'!$P$1:$X$65536,9,FALSE)</f>
        <v>#N/A</v>
      </c>
      <c r="Q129" s="40" t="e">
        <f ca="1">VLOOKUP(C129,'[1]企业科技特派团信息汇总表-318.9点'!$P$1:$Y$65536,10,FALSE)</f>
        <v>#N/A</v>
      </c>
      <c r="R129" s="40" t="e">
        <f ca="1">VLOOKUP($C129,[2]Sheet3!$B$1:$G$65536,6,FALSE)</f>
        <v>#N/A</v>
      </c>
      <c r="S129" s="40" t="e">
        <f ca="1">VLOOKUP($C129,[3]Sheet1!$C$1:$D$65536,2,FALSE)</f>
        <v>#N/A</v>
      </c>
      <c r="T129" s="40" t="e">
        <f ca="1">VLOOKUP($C129,[4]Sheet1!$B$1:$D$65536,3,FALSE)</f>
        <v>#N/A</v>
      </c>
      <c r="U129" s="91"/>
      <c r="V129" s="91"/>
      <c r="W129" s="91"/>
      <c r="X129" s="91"/>
      <c r="Y129" s="91"/>
      <c r="Z129" s="91"/>
      <c r="AA129" s="91"/>
      <c r="AB129" s="91"/>
      <c r="AC129" s="91"/>
      <c r="AD129" s="91"/>
      <c r="AE129" s="91"/>
      <c r="AF129" s="91"/>
      <c r="AG129" s="91"/>
      <c r="AH129" s="91"/>
      <c r="AI129" s="91"/>
      <c r="AJ129" s="91"/>
      <c r="AK129" s="91"/>
      <c r="AL129" s="91"/>
      <c r="AM129" s="91"/>
      <c r="AN129" s="91"/>
      <c r="AO129" s="91"/>
      <c r="AP129" s="91"/>
      <c r="AQ129" s="91"/>
      <c r="AR129" s="91"/>
      <c r="AS129" s="91"/>
      <c r="AT129" s="91"/>
      <c r="AU129" s="91"/>
      <c r="AV129" s="91"/>
      <c r="AW129" s="91"/>
      <c r="AX129" s="91"/>
      <c r="AY129" s="91"/>
      <c r="AZ129" s="91"/>
      <c r="BA129" s="91"/>
      <c r="BB129" s="91"/>
      <c r="BC129" s="91"/>
      <c r="BD129" s="91"/>
      <c r="BE129" s="91"/>
      <c r="BF129" s="91"/>
      <c r="BG129" s="91"/>
      <c r="BH129" s="91"/>
      <c r="BI129" s="91"/>
      <c r="BJ129" s="91"/>
      <c r="BK129" s="91"/>
      <c r="BL129" s="91"/>
      <c r="BM129" s="91"/>
      <c r="BN129" s="91"/>
      <c r="BO129" s="91"/>
      <c r="BP129" s="91"/>
      <c r="BQ129" s="91"/>
      <c r="BR129" s="91"/>
      <c r="BS129" s="91"/>
      <c r="BT129" s="91"/>
      <c r="BU129" s="91"/>
      <c r="BV129" s="91"/>
      <c r="BW129" s="91"/>
      <c r="BX129" s="91"/>
      <c r="BY129" s="91"/>
      <c r="BZ129" s="91"/>
      <c r="CA129" s="91"/>
      <c r="CB129" s="91"/>
      <c r="CC129" s="91"/>
      <c r="CD129" s="91"/>
      <c r="CE129" s="91"/>
      <c r="CF129" s="91"/>
      <c r="CG129" s="91"/>
      <c r="CH129" s="91"/>
      <c r="CI129" s="91"/>
      <c r="CJ129" s="91"/>
      <c r="CK129" s="91"/>
      <c r="CL129" s="91"/>
      <c r="CM129" s="91"/>
      <c r="CN129" s="91"/>
      <c r="CO129" s="91"/>
      <c r="CP129" s="91"/>
      <c r="CQ129" s="91"/>
      <c r="CR129" s="91"/>
      <c r="CS129" s="91"/>
      <c r="CT129" s="91"/>
      <c r="CU129" s="91"/>
      <c r="CV129" s="91"/>
      <c r="CW129" s="91"/>
      <c r="CX129" s="91"/>
      <c r="CY129" s="91"/>
      <c r="CZ129" s="91"/>
      <c r="DA129" s="91"/>
      <c r="DB129" s="91"/>
      <c r="DC129" s="91"/>
      <c r="DD129" s="91"/>
      <c r="DE129" s="91"/>
      <c r="DF129" s="91"/>
      <c r="DG129" s="91"/>
      <c r="DH129" s="91"/>
      <c r="DI129" s="91"/>
      <c r="DJ129" s="91"/>
      <c r="DK129" s="91"/>
      <c r="DL129" s="91"/>
      <c r="DM129" s="91"/>
      <c r="DN129" s="91"/>
      <c r="DO129" s="91"/>
      <c r="DP129" s="91"/>
      <c r="DQ129" s="91"/>
      <c r="DR129" s="91"/>
      <c r="DS129" s="91"/>
      <c r="DT129" s="91"/>
      <c r="DU129" s="91"/>
      <c r="DV129" s="91"/>
      <c r="DW129" s="91"/>
      <c r="DX129" s="91"/>
      <c r="DY129" s="91"/>
      <c r="DZ129" s="91"/>
      <c r="EA129" s="91"/>
      <c r="EB129" s="91"/>
      <c r="EC129" s="91"/>
      <c r="ED129" s="91"/>
      <c r="EE129" s="91"/>
      <c r="EF129" s="91"/>
      <c r="EG129" s="91"/>
      <c r="EH129" s="91"/>
      <c r="EI129" s="91"/>
      <c r="EJ129" s="91"/>
      <c r="EK129" s="91"/>
      <c r="EL129" s="91"/>
      <c r="EM129" s="91"/>
      <c r="EN129" s="91"/>
      <c r="EO129" s="91"/>
      <c r="EP129" s="91"/>
      <c r="EQ129" s="91"/>
      <c r="ER129" s="91"/>
      <c r="ES129" s="91"/>
      <c r="ET129" s="91"/>
      <c r="EU129" s="91"/>
      <c r="EV129" s="91"/>
      <c r="EW129" s="91"/>
      <c r="EX129" s="91"/>
      <c r="EY129" s="91"/>
      <c r="EZ129" s="91"/>
      <c r="FA129" s="91"/>
      <c r="FB129" s="91"/>
      <c r="FC129" s="91"/>
      <c r="FD129" s="91"/>
      <c r="FE129" s="91"/>
      <c r="FF129" s="91"/>
      <c r="FG129" s="91"/>
      <c r="FH129" s="91"/>
      <c r="FI129" s="91"/>
      <c r="FJ129" s="91"/>
      <c r="FK129" s="91"/>
      <c r="FL129" s="91"/>
      <c r="FM129" s="91"/>
      <c r="FN129" s="91"/>
      <c r="FO129" s="91"/>
      <c r="FP129" s="91"/>
      <c r="FQ129" s="91"/>
      <c r="FR129" s="91"/>
      <c r="FS129" s="91"/>
      <c r="FT129" s="91"/>
      <c r="FU129" s="91"/>
      <c r="FV129" s="91"/>
      <c r="FW129" s="91"/>
      <c r="FX129" s="91"/>
      <c r="FY129" s="91"/>
      <c r="FZ129" s="91"/>
      <c r="GA129" s="91"/>
      <c r="GB129" s="91"/>
      <c r="GC129" s="91"/>
      <c r="GD129" s="91"/>
      <c r="GE129" s="91"/>
      <c r="GF129" s="91"/>
      <c r="GG129" s="91"/>
      <c r="GH129" s="91"/>
      <c r="GI129" s="91"/>
      <c r="GJ129" s="91"/>
      <c r="GK129" s="91"/>
      <c r="GL129" s="91"/>
      <c r="GM129" s="91"/>
      <c r="GN129" s="91"/>
      <c r="GO129" s="91"/>
      <c r="GP129" s="91"/>
      <c r="GQ129" s="91"/>
      <c r="GR129" s="91"/>
      <c r="GS129" s="91"/>
      <c r="GT129" s="91"/>
      <c r="GU129" s="91"/>
      <c r="GV129" s="91"/>
      <c r="GW129" s="91"/>
      <c r="GX129" s="91"/>
      <c r="GY129" s="91"/>
      <c r="GZ129" s="91"/>
      <c r="HA129" s="91"/>
      <c r="HB129" s="91"/>
      <c r="HC129" s="91"/>
      <c r="HD129" s="91"/>
      <c r="HE129" s="91"/>
      <c r="HF129" s="91"/>
      <c r="HG129" s="91"/>
      <c r="HH129" s="91"/>
      <c r="HI129" s="91"/>
      <c r="HJ129" s="91"/>
      <c r="HK129" s="91"/>
      <c r="HL129" s="91"/>
      <c r="HM129" s="91"/>
      <c r="HN129" s="91"/>
      <c r="HO129" s="91"/>
      <c r="HP129" s="91"/>
      <c r="HQ129" s="91"/>
      <c r="HR129" s="91"/>
      <c r="HS129" s="91"/>
      <c r="HT129" s="91"/>
      <c r="HU129" s="91"/>
      <c r="HV129" s="91"/>
      <c r="HW129" s="91"/>
      <c r="HX129" s="91"/>
      <c r="HY129" s="91"/>
      <c r="HZ129" s="91"/>
      <c r="IA129" s="91"/>
      <c r="IB129" s="91"/>
      <c r="IC129" s="91"/>
      <c r="ID129" s="91"/>
      <c r="IE129" s="91"/>
      <c r="IF129" s="91"/>
      <c r="IG129" s="91"/>
      <c r="IH129" s="91"/>
      <c r="II129" s="91"/>
      <c r="IJ129" s="91"/>
      <c r="IK129" s="91"/>
      <c r="IL129" s="91"/>
      <c r="IM129" s="91"/>
      <c r="IN129" s="91"/>
      <c r="IO129" s="91"/>
      <c r="IP129" s="91"/>
      <c r="IQ129" s="91"/>
      <c r="IR129" s="91"/>
      <c r="IS129" s="91"/>
      <c r="IT129" s="91"/>
      <c r="IU129" s="91"/>
    </row>
    <row r="130" s="42" customFormat="true" ht="54" spans="1:255">
      <c r="A130" s="62">
        <v>126</v>
      </c>
      <c r="B130" s="63" t="s">
        <v>61</v>
      </c>
      <c r="C130" s="63" t="s">
        <v>722</v>
      </c>
      <c r="D130" s="63" t="s">
        <v>37</v>
      </c>
      <c r="E130" s="63" t="s">
        <v>723</v>
      </c>
      <c r="F130" s="70">
        <v>15977131908</v>
      </c>
      <c r="G130" s="63" t="s">
        <v>99</v>
      </c>
      <c r="H130" s="69" t="s">
        <v>724</v>
      </c>
      <c r="I130" s="31" t="s">
        <v>725</v>
      </c>
      <c r="J130" s="63" t="s">
        <v>719</v>
      </c>
      <c r="K130" s="63" t="s">
        <v>726</v>
      </c>
      <c r="L130" s="63" t="s">
        <v>727</v>
      </c>
      <c r="M130" s="31" t="s">
        <v>728</v>
      </c>
      <c r="N130" s="63"/>
      <c r="O130" s="91"/>
      <c r="P130" s="40" t="e">
        <f ca="1">VLOOKUP(C130,'[1]企业科技特派员信息汇总表-318.9点'!$P$1:$X$65536,9,FALSE)</f>
        <v>#N/A</v>
      </c>
      <c r="Q130" s="40" t="e">
        <f ca="1">VLOOKUP(C130,'[1]企业科技特派团信息汇总表-318.9点'!$P$1:$Y$65536,10,FALSE)</f>
        <v>#N/A</v>
      </c>
      <c r="R130" s="40" t="e">
        <f ca="1">VLOOKUP($C130,[2]Sheet3!$B$1:$G$65536,6,FALSE)</f>
        <v>#N/A</v>
      </c>
      <c r="S130" s="40" t="e">
        <f ca="1">VLOOKUP($C130,[3]Sheet1!$C$1:$D$65536,2,FALSE)</f>
        <v>#N/A</v>
      </c>
      <c r="T130" s="40" t="e">
        <f ca="1">VLOOKUP($C130,[4]Sheet1!$B$1:$D$65536,3,FALSE)</f>
        <v>#N/A</v>
      </c>
      <c r="U130" s="91"/>
      <c r="V130" s="91"/>
      <c r="W130" s="91"/>
      <c r="X130" s="91"/>
      <c r="Y130" s="91"/>
      <c r="Z130" s="91"/>
      <c r="AA130" s="91"/>
      <c r="AB130" s="91"/>
      <c r="AC130" s="91"/>
      <c r="AD130" s="91"/>
      <c r="AE130" s="91"/>
      <c r="AF130" s="91"/>
      <c r="AG130" s="91"/>
      <c r="AH130" s="91"/>
      <c r="AI130" s="91"/>
      <c r="AJ130" s="91"/>
      <c r="AK130" s="91"/>
      <c r="AL130" s="91"/>
      <c r="AM130" s="91"/>
      <c r="AN130" s="91"/>
      <c r="AO130" s="91"/>
      <c r="AP130" s="91"/>
      <c r="AQ130" s="91"/>
      <c r="AR130" s="91"/>
      <c r="AS130" s="91"/>
      <c r="AT130" s="91"/>
      <c r="AU130" s="91"/>
      <c r="AV130" s="91"/>
      <c r="AW130" s="91"/>
      <c r="AX130" s="91"/>
      <c r="AY130" s="91"/>
      <c r="AZ130" s="91"/>
      <c r="BA130" s="91"/>
      <c r="BB130" s="91"/>
      <c r="BC130" s="91"/>
      <c r="BD130" s="91"/>
      <c r="BE130" s="91"/>
      <c r="BF130" s="91"/>
      <c r="BG130" s="91"/>
      <c r="BH130" s="91"/>
      <c r="BI130" s="91"/>
      <c r="BJ130" s="91"/>
      <c r="BK130" s="91"/>
      <c r="BL130" s="91"/>
      <c r="BM130" s="91"/>
      <c r="BN130" s="91"/>
      <c r="BO130" s="91"/>
      <c r="BP130" s="91"/>
      <c r="BQ130" s="91"/>
      <c r="BR130" s="91"/>
      <c r="BS130" s="91"/>
      <c r="BT130" s="91"/>
      <c r="BU130" s="91"/>
      <c r="BV130" s="91"/>
      <c r="BW130" s="91"/>
      <c r="BX130" s="91"/>
      <c r="BY130" s="91"/>
      <c r="BZ130" s="91"/>
      <c r="CA130" s="91"/>
      <c r="CB130" s="91"/>
      <c r="CC130" s="91"/>
      <c r="CD130" s="91"/>
      <c r="CE130" s="91"/>
      <c r="CF130" s="91"/>
      <c r="CG130" s="91"/>
      <c r="CH130" s="91"/>
      <c r="CI130" s="91"/>
      <c r="CJ130" s="91"/>
      <c r="CK130" s="91"/>
      <c r="CL130" s="91"/>
      <c r="CM130" s="91"/>
      <c r="CN130" s="91"/>
      <c r="CO130" s="91"/>
      <c r="CP130" s="91"/>
      <c r="CQ130" s="91"/>
      <c r="CR130" s="91"/>
      <c r="CS130" s="91"/>
      <c r="CT130" s="91"/>
      <c r="CU130" s="91"/>
      <c r="CV130" s="91"/>
      <c r="CW130" s="91"/>
      <c r="CX130" s="91"/>
      <c r="CY130" s="91"/>
      <c r="CZ130" s="91"/>
      <c r="DA130" s="91"/>
      <c r="DB130" s="91"/>
      <c r="DC130" s="91"/>
      <c r="DD130" s="91"/>
      <c r="DE130" s="91"/>
      <c r="DF130" s="91"/>
      <c r="DG130" s="91"/>
      <c r="DH130" s="91"/>
      <c r="DI130" s="91"/>
      <c r="DJ130" s="91"/>
      <c r="DK130" s="91"/>
      <c r="DL130" s="91"/>
      <c r="DM130" s="91"/>
      <c r="DN130" s="91"/>
      <c r="DO130" s="91"/>
      <c r="DP130" s="91"/>
      <c r="DQ130" s="91"/>
      <c r="DR130" s="91"/>
      <c r="DS130" s="91"/>
      <c r="DT130" s="91"/>
      <c r="DU130" s="91"/>
      <c r="DV130" s="91"/>
      <c r="DW130" s="91"/>
      <c r="DX130" s="91"/>
      <c r="DY130" s="91"/>
      <c r="DZ130" s="91"/>
      <c r="EA130" s="91"/>
      <c r="EB130" s="91"/>
      <c r="EC130" s="91"/>
      <c r="ED130" s="91"/>
      <c r="EE130" s="91"/>
      <c r="EF130" s="91"/>
      <c r="EG130" s="91"/>
      <c r="EH130" s="91"/>
      <c r="EI130" s="91"/>
      <c r="EJ130" s="91"/>
      <c r="EK130" s="91"/>
      <c r="EL130" s="91"/>
      <c r="EM130" s="91"/>
      <c r="EN130" s="91"/>
      <c r="EO130" s="91"/>
      <c r="EP130" s="91"/>
      <c r="EQ130" s="91"/>
      <c r="ER130" s="91"/>
      <c r="ES130" s="91"/>
      <c r="ET130" s="91"/>
      <c r="EU130" s="91"/>
      <c r="EV130" s="91"/>
      <c r="EW130" s="91"/>
      <c r="EX130" s="91"/>
      <c r="EY130" s="91"/>
      <c r="EZ130" s="91"/>
      <c r="FA130" s="91"/>
      <c r="FB130" s="91"/>
      <c r="FC130" s="91"/>
      <c r="FD130" s="91"/>
      <c r="FE130" s="91"/>
      <c r="FF130" s="91"/>
      <c r="FG130" s="91"/>
      <c r="FH130" s="91"/>
      <c r="FI130" s="91"/>
      <c r="FJ130" s="91"/>
      <c r="FK130" s="91"/>
      <c r="FL130" s="91"/>
      <c r="FM130" s="91"/>
      <c r="FN130" s="91"/>
      <c r="FO130" s="91"/>
      <c r="FP130" s="91"/>
      <c r="FQ130" s="91"/>
      <c r="FR130" s="91"/>
      <c r="FS130" s="91"/>
      <c r="FT130" s="91"/>
      <c r="FU130" s="91"/>
      <c r="FV130" s="91"/>
      <c r="FW130" s="91"/>
      <c r="FX130" s="91"/>
      <c r="FY130" s="91"/>
      <c r="FZ130" s="91"/>
      <c r="GA130" s="91"/>
      <c r="GB130" s="91"/>
      <c r="GC130" s="91"/>
      <c r="GD130" s="91"/>
      <c r="GE130" s="91"/>
      <c r="GF130" s="91"/>
      <c r="GG130" s="91"/>
      <c r="GH130" s="91"/>
      <c r="GI130" s="91"/>
      <c r="GJ130" s="91"/>
      <c r="GK130" s="91"/>
      <c r="GL130" s="91"/>
      <c r="GM130" s="91"/>
      <c r="GN130" s="91"/>
      <c r="GO130" s="91"/>
      <c r="GP130" s="91"/>
      <c r="GQ130" s="91"/>
      <c r="GR130" s="91"/>
      <c r="GS130" s="91"/>
      <c r="GT130" s="91"/>
      <c r="GU130" s="91"/>
      <c r="GV130" s="91"/>
      <c r="GW130" s="91"/>
      <c r="GX130" s="91"/>
      <c r="GY130" s="91"/>
      <c r="GZ130" s="91"/>
      <c r="HA130" s="91"/>
      <c r="HB130" s="91"/>
      <c r="HC130" s="91"/>
      <c r="HD130" s="91"/>
      <c r="HE130" s="91"/>
      <c r="HF130" s="91"/>
      <c r="HG130" s="91"/>
      <c r="HH130" s="91"/>
      <c r="HI130" s="91"/>
      <c r="HJ130" s="91"/>
      <c r="HK130" s="91"/>
      <c r="HL130" s="91"/>
      <c r="HM130" s="91"/>
      <c r="HN130" s="91"/>
      <c r="HO130" s="91"/>
      <c r="HP130" s="91"/>
      <c r="HQ130" s="91"/>
      <c r="HR130" s="91"/>
      <c r="HS130" s="91"/>
      <c r="HT130" s="91"/>
      <c r="HU130" s="91"/>
      <c r="HV130" s="91"/>
      <c r="HW130" s="91"/>
      <c r="HX130" s="91"/>
      <c r="HY130" s="91"/>
      <c r="HZ130" s="91"/>
      <c r="IA130" s="91"/>
      <c r="IB130" s="91"/>
      <c r="IC130" s="91"/>
      <c r="ID130" s="91"/>
      <c r="IE130" s="91"/>
      <c r="IF130" s="91"/>
      <c r="IG130" s="91"/>
      <c r="IH130" s="91"/>
      <c r="II130" s="91"/>
      <c r="IJ130" s="91"/>
      <c r="IK130" s="91"/>
      <c r="IL130" s="91"/>
      <c r="IM130" s="91"/>
      <c r="IN130" s="91"/>
      <c r="IO130" s="91"/>
      <c r="IP130" s="91"/>
      <c r="IQ130" s="91"/>
      <c r="IR130" s="91"/>
      <c r="IS130" s="91"/>
      <c r="IT130" s="91"/>
      <c r="IU130" s="91"/>
    </row>
    <row r="131" s="42" customFormat="true" ht="27" spans="1:255">
      <c r="A131" s="62">
        <v>127</v>
      </c>
      <c r="B131" s="63" t="s">
        <v>66</v>
      </c>
      <c r="C131" s="63" t="s">
        <v>729</v>
      </c>
      <c r="D131" s="63" t="s">
        <v>37</v>
      </c>
      <c r="E131" s="63" t="s">
        <v>730</v>
      </c>
      <c r="F131" s="70">
        <v>18978099097</v>
      </c>
      <c r="G131" s="63" t="s">
        <v>139</v>
      </c>
      <c r="H131" s="69" t="s">
        <v>731</v>
      </c>
      <c r="I131" s="31" t="s">
        <v>732</v>
      </c>
      <c r="J131" s="63" t="s">
        <v>733</v>
      </c>
      <c r="K131" s="63" t="s">
        <v>734</v>
      </c>
      <c r="L131" s="63"/>
      <c r="M131" s="31"/>
      <c r="N131" s="63"/>
      <c r="O131" s="91"/>
      <c r="P131" s="40" t="e">
        <f ca="1">VLOOKUP(C131,'[1]企业科技特派员信息汇总表-318.9点'!$P$1:$X$65536,9,FALSE)</f>
        <v>#N/A</v>
      </c>
      <c r="Q131" s="40" t="e">
        <f ca="1">VLOOKUP(C131,'[1]企业科技特派团信息汇总表-318.9点'!$P$1:$Y$65536,10,FALSE)</f>
        <v>#N/A</v>
      </c>
      <c r="R131" s="40" t="e">
        <f ca="1">VLOOKUP($C131,[2]Sheet3!$B$1:$G$65536,6,FALSE)</f>
        <v>#N/A</v>
      </c>
      <c r="S131" s="40" t="e">
        <f ca="1">VLOOKUP($C131,[3]Sheet1!$C$1:$D$65536,2,FALSE)</f>
        <v>#N/A</v>
      </c>
      <c r="T131" s="40" t="e">
        <f ca="1">VLOOKUP($C131,[4]Sheet1!$B$1:$D$65536,3,FALSE)</f>
        <v>#N/A</v>
      </c>
      <c r="U131" s="91"/>
      <c r="V131" s="91"/>
      <c r="W131" s="91"/>
      <c r="X131" s="91"/>
      <c r="Y131" s="91"/>
      <c r="Z131" s="91"/>
      <c r="AA131" s="91"/>
      <c r="AB131" s="91"/>
      <c r="AC131" s="91"/>
      <c r="AD131" s="91"/>
      <c r="AE131" s="91"/>
      <c r="AF131" s="91"/>
      <c r="AG131" s="91"/>
      <c r="AH131" s="91"/>
      <c r="AI131" s="91"/>
      <c r="AJ131" s="91"/>
      <c r="AK131" s="91"/>
      <c r="AL131" s="91"/>
      <c r="AM131" s="91"/>
      <c r="AN131" s="91"/>
      <c r="AO131" s="91"/>
      <c r="AP131" s="91"/>
      <c r="AQ131" s="91"/>
      <c r="AR131" s="91"/>
      <c r="AS131" s="91"/>
      <c r="AT131" s="91"/>
      <c r="AU131" s="91"/>
      <c r="AV131" s="91"/>
      <c r="AW131" s="91"/>
      <c r="AX131" s="91"/>
      <c r="AY131" s="91"/>
      <c r="AZ131" s="91"/>
      <c r="BA131" s="91"/>
      <c r="BB131" s="91"/>
      <c r="BC131" s="91"/>
      <c r="BD131" s="91"/>
      <c r="BE131" s="91"/>
      <c r="BF131" s="91"/>
      <c r="BG131" s="91"/>
      <c r="BH131" s="91"/>
      <c r="BI131" s="91"/>
      <c r="BJ131" s="91"/>
      <c r="BK131" s="91"/>
      <c r="BL131" s="91"/>
      <c r="BM131" s="91"/>
      <c r="BN131" s="91"/>
      <c r="BO131" s="91"/>
      <c r="BP131" s="91"/>
      <c r="BQ131" s="91"/>
      <c r="BR131" s="91"/>
      <c r="BS131" s="91"/>
      <c r="BT131" s="91"/>
      <c r="BU131" s="91"/>
      <c r="BV131" s="91"/>
      <c r="BW131" s="91"/>
      <c r="BX131" s="91"/>
      <c r="BY131" s="91"/>
      <c r="BZ131" s="91"/>
      <c r="CA131" s="91"/>
      <c r="CB131" s="91"/>
      <c r="CC131" s="91"/>
      <c r="CD131" s="91"/>
      <c r="CE131" s="91"/>
      <c r="CF131" s="91"/>
      <c r="CG131" s="91"/>
      <c r="CH131" s="91"/>
      <c r="CI131" s="91"/>
      <c r="CJ131" s="91"/>
      <c r="CK131" s="91"/>
      <c r="CL131" s="91"/>
      <c r="CM131" s="91"/>
      <c r="CN131" s="91"/>
      <c r="CO131" s="91"/>
      <c r="CP131" s="91"/>
      <c r="CQ131" s="91"/>
      <c r="CR131" s="91"/>
      <c r="CS131" s="91"/>
      <c r="CT131" s="91"/>
      <c r="CU131" s="91"/>
      <c r="CV131" s="91"/>
      <c r="CW131" s="91"/>
      <c r="CX131" s="91"/>
      <c r="CY131" s="91"/>
      <c r="CZ131" s="91"/>
      <c r="DA131" s="91"/>
      <c r="DB131" s="91"/>
      <c r="DC131" s="91"/>
      <c r="DD131" s="91"/>
      <c r="DE131" s="91"/>
      <c r="DF131" s="91"/>
      <c r="DG131" s="91"/>
      <c r="DH131" s="91"/>
      <c r="DI131" s="91"/>
      <c r="DJ131" s="91"/>
      <c r="DK131" s="91"/>
      <c r="DL131" s="91"/>
      <c r="DM131" s="91"/>
      <c r="DN131" s="91"/>
      <c r="DO131" s="91"/>
      <c r="DP131" s="91"/>
      <c r="DQ131" s="91"/>
      <c r="DR131" s="91"/>
      <c r="DS131" s="91"/>
      <c r="DT131" s="91"/>
      <c r="DU131" s="91"/>
      <c r="DV131" s="91"/>
      <c r="DW131" s="91"/>
      <c r="DX131" s="91"/>
      <c r="DY131" s="91"/>
      <c r="DZ131" s="91"/>
      <c r="EA131" s="91"/>
      <c r="EB131" s="91"/>
      <c r="EC131" s="91"/>
      <c r="ED131" s="91"/>
      <c r="EE131" s="91"/>
      <c r="EF131" s="91"/>
      <c r="EG131" s="91"/>
      <c r="EH131" s="91"/>
      <c r="EI131" s="91"/>
      <c r="EJ131" s="91"/>
      <c r="EK131" s="91"/>
      <c r="EL131" s="91"/>
      <c r="EM131" s="91"/>
      <c r="EN131" s="91"/>
      <c r="EO131" s="91"/>
      <c r="EP131" s="91"/>
      <c r="EQ131" s="91"/>
      <c r="ER131" s="91"/>
      <c r="ES131" s="91"/>
      <c r="ET131" s="91"/>
      <c r="EU131" s="91"/>
      <c r="EV131" s="91"/>
      <c r="EW131" s="91"/>
      <c r="EX131" s="91"/>
      <c r="EY131" s="91"/>
      <c r="EZ131" s="91"/>
      <c r="FA131" s="91"/>
      <c r="FB131" s="91"/>
      <c r="FC131" s="91"/>
      <c r="FD131" s="91"/>
      <c r="FE131" s="91"/>
      <c r="FF131" s="91"/>
      <c r="FG131" s="91"/>
      <c r="FH131" s="91"/>
      <c r="FI131" s="91"/>
      <c r="FJ131" s="91"/>
      <c r="FK131" s="91"/>
      <c r="FL131" s="91"/>
      <c r="FM131" s="91"/>
      <c r="FN131" s="91"/>
      <c r="FO131" s="91"/>
      <c r="FP131" s="91"/>
      <c r="FQ131" s="91"/>
      <c r="FR131" s="91"/>
      <c r="FS131" s="91"/>
      <c r="FT131" s="91"/>
      <c r="FU131" s="91"/>
      <c r="FV131" s="91"/>
      <c r="FW131" s="91"/>
      <c r="FX131" s="91"/>
      <c r="FY131" s="91"/>
      <c r="FZ131" s="91"/>
      <c r="GA131" s="91"/>
      <c r="GB131" s="91"/>
      <c r="GC131" s="91"/>
      <c r="GD131" s="91"/>
      <c r="GE131" s="91"/>
      <c r="GF131" s="91"/>
      <c r="GG131" s="91"/>
      <c r="GH131" s="91"/>
      <c r="GI131" s="91"/>
      <c r="GJ131" s="91"/>
      <c r="GK131" s="91"/>
      <c r="GL131" s="91"/>
      <c r="GM131" s="91"/>
      <c r="GN131" s="91"/>
      <c r="GO131" s="91"/>
      <c r="GP131" s="91"/>
      <c r="GQ131" s="91"/>
      <c r="GR131" s="91"/>
      <c r="GS131" s="91"/>
      <c r="GT131" s="91"/>
      <c r="GU131" s="91"/>
      <c r="GV131" s="91"/>
      <c r="GW131" s="91"/>
      <c r="GX131" s="91"/>
      <c r="GY131" s="91"/>
      <c r="GZ131" s="91"/>
      <c r="HA131" s="91"/>
      <c r="HB131" s="91"/>
      <c r="HC131" s="91"/>
      <c r="HD131" s="91"/>
      <c r="HE131" s="91"/>
      <c r="HF131" s="91"/>
      <c r="HG131" s="91"/>
      <c r="HH131" s="91"/>
      <c r="HI131" s="91"/>
      <c r="HJ131" s="91"/>
      <c r="HK131" s="91"/>
      <c r="HL131" s="91"/>
      <c r="HM131" s="91"/>
      <c r="HN131" s="91"/>
      <c r="HO131" s="91"/>
      <c r="HP131" s="91"/>
      <c r="HQ131" s="91"/>
      <c r="HR131" s="91"/>
      <c r="HS131" s="91"/>
      <c r="HT131" s="91"/>
      <c r="HU131" s="91"/>
      <c r="HV131" s="91"/>
      <c r="HW131" s="91"/>
      <c r="HX131" s="91"/>
      <c r="HY131" s="91"/>
      <c r="HZ131" s="91"/>
      <c r="IA131" s="91"/>
      <c r="IB131" s="91"/>
      <c r="IC131" s="91"/>
      <c r="ID131" s="91"/>
      <c r="IE131" s="91"/>
      <c r="IF131" s="91"/>
      <c r="IG131" s="91"/>
      <c r="IH131" s="91"/>
      <c r="II131" s="91"/>
      <c r="IJ131" s="91"/>
      <c r="IK131" s="91"/>
      <c r="IL131" s="91"/>
      <c r="IM131" s="91"/>
      <c r="IN131" s="91"/>
      <c r="IO131" s="91"/>
      <c r="IP131" s="91"/>
      <c r="IQ131" s="91"/>
      <c r="IR131" s="91"/>
      <c r="IS131" s="91"/>
      <c r="IT131" s="91"/>
      <c r="IU131" s="91"/>
    </row>
    <row r="132" s="42" customFormat="true" ht="40.5" spans="1:255">
      <c r="A132" s="62">
        <v>128</v>
      </c>
      <c r="B132" s="63" t="s">
        <v>61</v>
      </c>
      <c r="C132" s="63" t="s">
        <v>735</v>
      </c>
      <c r="D132" s="63" t="s">
        <v>37</v>
      </c>
      <c r="E132" s="63" t="s">
        <v>736</v>
      </c>
      <c r="F132" s="70">
        <v>13978767589</v>
      </c>
      <c r="G132" s="63" t="s">
        <v>83</v>
      </c>
      <c r="H132" s="69" t="s">
        <v>737</v>
      </c>
      <c r="I132" s="31"/>
      <c r="J132" s="63" t="s">
        <v>738</v>
      </c>
      <c r="K132" s="63" t="s">
        <v>739</v>
      </c>
      <c r="L132" s="63"/>
      <c r="M132" s="31"/>
      <c r="N132" s="63"/>
      <c r="O132" s="91"/>
      <c r="P132" s="40" t="e">
        <f ca="1">VLOOKUP(C132,'[1]企业科技特派员信息汇总表-318.9点'!$P$1:$X$65536,9,FALSE)</f>
        <v>#N/A</v>
      </c>
      <c r="Q132" s="40" t="e">
        <f ca="1">VLOOKUP(C132,'[1]企业科技特派团信息汇总表-318.9点'!$P$1:$Y$65536,10,FALSE)</f>
        <v>#N/A</v>
      </c>
      <c r="R132" s="40" t="e">
        <f ca="1">VLOOKUP($C132,[2]Sheet3!$B$1:$G$65536,6,FALSE)</f>
        <v>#N/A</v>
      </c>
      <c r="S132" s="40" t="e">
        <f ca="1">VLOOKUP($C132,[3]Sheet1!$C$1:$D$65536,2,FALSE)</f>
        <v>#N/A</v>
      </c>
      <c r="T132" s="40" t="e">
        <f ca="1">VLOOKUP($C132,[4]Sheet1!$B$1:$D$65536,3,FALSE)</f>
        <v>#N/A</v>
      </c>
      <c r="U132" s="91"/>
      <c r="V132" s="91"/>
      <c r="W132" s="91"/>
      <c r="X132" s="91"/>
      <c r="Y132" s="91"/>
      <c r="Z132" s="91"/>
      <c r="AA132" s="91"/>
      <c r="AB132" s="91"/>
      <c r="AC132" s="91"/>
      <c r="AD132" s="91"/>
      <c r="AE132" s="91"/>
      <c r="AF132" s="91"/>
      <c r="AG132" s="91"/>
      <c r="AH132" s="91"/>
      <c r="AI132" s="91"/>
      <c r="AJ132" s="91"/>
      <c r="AK132" s="91"/>
      <c r="AL132" s="91"/>
      <c r="AM132" s="91"/>
      <c r="AN132" s="91"/>
      <c r="AO132" s="91"/>
      <c r="AP132" s="91"/>
      <c r="AQ132" s="91"/>
      <c r="AR132" s="91"/>
      <c r="AS132" s="91"/>
      <c r="AT132" s="91"/>
      <c r="AU132" s="91"/>
      <c r="AV132" s="91"/>
      <c r="AW132" s="91"/>
      <c r="AX132" s="91"/>
      <c r="AY132" s="91"/>
      <c r="AZ132" s="91"/>
      <c r="BA132" s="91"/>
      <c r="BB132" s="91"/>
      <c r="BC132" s="91"/>
      <c r="BD132" s="91"/>
      <c r="BE132" s="91"/>
      <c r="BF132" s="91"/>
      <c r="BG132" s="91"/>
      <c r="BH132" s="91"/>
      <c r="BI132" s="91"/>
      <c r="BJ132" s="91"/>
      <c r="BK132" s="91"/>
      <c r="BL132" s="91"/>
      <c r="BM132" s="91"/>
      <c r="BN132" s="91"/>
      <c r="BO132" s="91"/>
      <c r="BP132" s="91"/>
      <c r="BQ132" s="91"/>
      <c r="BR132" s="91"/>
      <c r="BS132" s="91"/>
      <c r="BT132" s="91"/>
      <c r="BU132" s="91"/>
      <c r="BV132" s="91"/>
      <c r="BW132" s="91"/>
      <c r="BX132" s="91"/>
      <c r="BY132" s="91"/>
      <c r="BZ132" s="91"/>
      <c r="CA132" s="91"/>
      <c r="CB132" s="91"/>
      <c r="CC132" s="91"/>
      <c r="CD132" s="91"/>
      <c r="CE132" s="91"/>
      <c r="CF132" s="91"/>
      <c r="CG132" s="91"/>
      <c r="CH132" s="91"/>
      <c r="CI132" s="91"/>
      <c r="CJ132" s="91"/>
      <c r="CK132" s="91"/>
      <c r="CL132" s="91"/>
      <c r="CM132" s="91"/>
      <c r="CN132" s="91"/>
      <c r="CO132" s="91"/>
      <c r="CP132" s="91"/>
      <c r="CQ132" s="91"/>
      <c r="CR132" s="91"/>
      <c r="CS132" s="91"/>
      <c r="CT132" s="91"/>
      <c r="CU132" s="91"/>
      <c r="CV132" s="91"/>
      <c r="CW132" s="91"/>
      <c r="CX132" s="91"/>
      <c r="CY132" s="91"/>
      <c r="CZ132" s="91"/>
      <c r="DA132" s="91"/>
      <c r="DB132" s="91"/>
      <c r="DC132" s="91"/>
      <c r="DD132" s="91"/>
      <c r="DE132" s="91"/>
      <c r="DF132" s="91"/>
      <c r="DG132" s="91"/>
      <c r="DH132" s="91"/>
      <c r="DI132" s="91"/>
      <c r="DJ132" s="91"/>
      <c r="DK132" s="91"/>
      <c r="DL132" s="91"/>
      <c r="DM132" s="91"/>
      <c r="DN132" s="91"/>
      <c r="DO132" s="91"/>
      <c r="DP132" s="91"/>
      <c r="DQ132" s="91"/>
      <c r="DR132" s="91"/>
      <c r="DS132" s="91"/>
      <c r="DT132" s="91"/>
      <c r="DU132" s="91"/>
      <c r="DV132" s="91"/>
      <c r="DW132" s="91"/>
      <c r="DX132" s="91"/>
      <c r="DY132" s="91"/>
      <c r="DZ132" s="91"/>
      <c r="EA132" s="91"/>
      <c r="EB132" s="91"/>
      <c r="EC132" s="91"/>
      <c r="ED132" s="91"/>
      <c r="EE132" s="91"/>
      <c r="EF132" s="91"/>
      <c r="EG132" s="91"/>
      <c r="EH132" s="91"/>
      <c r="EI132" s="91"/>
      <c r="EJ132" s="91"/>
      <c r="EK132" s="91"/>
      <c r="EL132" s="91"/>
      <c r="EM132" s="91"/>
      <c r="EN132" s="91"/>
      <c r="EO132" s="91"/>
      <c r="EP132" s="91"/>
      <c r="EQ132" s="91"/>
      <c r="ER132" s="91"/>
      <c r="ES132" s="91"/>
      <c r="ET132" s="91"/>
      <c r="EU132" s="91"/>
      <c r="EV132" s="91"/>
      <c r="EW132" s="91"/>
      <c r="EX132" s="91"/>
      <c r="EY132" s="91"/>
      <c r="EZ132" s="91"/>
      <c r="FA132" s="91"/>
      <c r="FB132" s="91"/>
      <c r="FC132" s="91"/>
      <c r="FD132" s="91"/>
      <c r="FE132" s="91"/>
      <c r="FF132" s="91"/>
      <c r="FG132" s="91"/>
      <c r="FH132" s="91"/>
      <c r="FI132" s="91"/>
      <c r="FJ132" s="91"/>
      <c r="FK132" s="91"/>
      <c r="FL132" s="91"/>
      <c r="FM132" s="91"/>
      <c r="FN132" s="91"/>
      <c r="FO132" s="91"/>
      <c r="FP132" s="91"/>
      <c r="FQ132" s="91"/>
      <c r="FR132" s="91"/>
      <c r="FS132" s="91"/>
      <c r="FT132" s="91"/>
      <c r="FU132" s="91"/>
      <c r="FV132" s="91"/>
      <c r="FW132" s="91"/>
      <c r="FX132" s="91"/>
      <c r="FY132" s="91"/>
      <c r="FZ132" s="91"/>
      <c r="GA132" s="91"/>
      <c r="GB132" s="91"/>
      <c r="GC132" s="91"/>
      <c r="GD132" s="91"/>
      <c r="GE132" s="91"/>
      <c r="GF132" s="91"/>
      <c r="GG132" s="91"/>
      <c r="GH132" s="91"/>
      <c r="GI132" s="91"/>
      <c r="GJ132" s="91"/>
      <c r="GK132" s="91"/>
      <c r="GL132" s="91"/>
      <c r="GM132" s="91"/>
      <c r="GN132" s="91"/>
      <c r="GO132" s="91"/>
      <c r="GP132" s="91"/>
      <c r="GQ132" s="91"/>
      <c r="GR132" s="91"/>
      <c r="GS132" s="91"/>
      <c r="GT132" s="91"/>
      <c r="GU132" s="91"/>
      <c r="GV132" s="91"/>
      <c r="GW132" s="91"/>
      <c r="GX132" s="91"/>
      <c r="GY132" s="91"/>
      <c r="GZ132" s="91"/>
      <c r="HA132" s="91"/>
      <c r="HB132" s="91"/>
      <c r="HC132" s="91"/>
      <c r="HD132" s="91"/>
      <c r="HE132" s="91"/>
      <c r="HF132" s="91"/>
      <c r="HG132" s="91"/>
      <c r="HH132" s="91"/>
      <c r="HI132" s="91"/>
      <c r="HJ132" s="91"/>
      <c r="HK132" s="91"/>
      <c r="HL132" s="91"/>
      <c r="HM132" s="91"/>
      <c r="HN132" s="91"/>
      <c r="HO132" s="91"/>
      <c r="HP132" s="91"/>
      <c r="HQ132" s="91"/>
      <c r="HR132" s="91"/>
      <c r="HS132" s="91"/>
      <c r="HT132" s="91"/>
      <c r="HU132" s="91"/>
      <c r="HV132" s="91"/>
      <c r="HW132" s="91"/>
      <c r="HX132" s="91"/>
      <c r="HY132" s="91"/>
      <c r="HZ132" s="91"/>
      <c r="IA132" s="91"/>
      <c r="IB132" s="91"/>
      <c r="IC132" s="91"/>
      <c r="ID132" s="91"/>
      <c r="IE132" s="91"/>
      <c r="IF132" s="91"/>
      <c r="IG132" s="91"/>
      <c r="IH132" s="91"/>
      <c r="II132" s="91"/>
      <c r="IJ132" s="91"/>
      <c r="IK132" s="91"/>
      <c r="IL132" s="91"/>
      <c r="IM132" s="91"/>
      <c r="IN132" s="91"/>
      <c r="IO132" s="91"/>
      <c r="IP132" s="91"/>
      <c r="IQ132" s="91"/>
      <c r="IR132" s="91"/>
      <c r="IS132" s="91"/>
      <c r="IT132" s="91"/>
      <c r="IU132" s="91"/>
    </row>
    <row r="133" ht="27" spans="1:20">
      <c r="A133" s="62">
        <v>129</v>
      </c>
      <c r="B133" s="98" t="s">
        <v>61</v>
      </c>
      <c r="C133" s="98" t="s">
        <v>740</v>
      </c>
      <c r="D133" s="98" t="s">
        <v>76</v>
      </c>
      <c r="E133" s="98" t="s">
        <v>741</v>
      </c>
      <c r="F133" s="100">
        <v>18778158609</v>
      </c>
      <c r="G133" s="63" t="s">
        <v>83</v>
      </c>
      <c r="H133" s="101" t="s">
        <v>742</v>
      </c>
      <c r="I133" s="101" t="s">
        <v>298</v>
      </c>
      <c r="J133" s="98" t="s">
        <v>71</v>
      </c>
      <c r="K133" s="98" t="s">
        <v>743</v>
      </c>
      <c r="L133" s="98" t="s">
        <v>744</v>
      </c>
      <c r="M133" s="101" t="s">
        <v>745</v>
      </c>
      <c r="N133" s="98"/>
      <c r="P133" s="40" t="e">
        <f ca="1">VLOOKUP(C133,'[1]企业科技特派员信息汇总表-318.9点'!$P$1:$X$65536,9,FALSE)</f>
        <v>#N/A</v>
      </c>
      <c r="Q133" s="40" t="e">
        <f ca="1">VLOOKUP(C133,'[1]企业科技特派团信息汇总表-318.9点'!$P$1:$Y$65536,10,FALSE)</f>
        <v>#N/A</v>
      </c>
      <c r="R133" s="40" t="e">
        <f ca="1">VLOOKUP($C133,[2]Sheet3!$B$1:$G$65536,6,FALSE)</f>
        <v>#N/A</v>
      </c>
      <c r="S133" s="40" t="e">
        <f ca="1">VLOOKUP($C133,[3]Sheet1!$C$1:$D$65536,2,FALSE)</f>
        <v>#N/A</v>
      </c>
      <c r="T133" s="40" t="e">
        <f ca="1">VLOOKUP($C133,[4]Sheet1!$B$1:$D$65536,3,FALSE)</f>
        <v>#N/A</v>
      </c>
    </row>
    <row r="134" ht="54" spans="1:20">
      <c r="A134" s="62">
        <v>130</v>
      </c>
      <c r="B134" s="98" t="s">
        <v>61</v>
      </c>
      <c r="C134" s="98" t="s">
        <v>746</v>
      </c>
      <c r="D134" s="98" t="s">
        <v>37</v>
      </c>
      <c r="E134" s="98" t="s">
        <v>747</v>
      </c>
      <c r="F134" s="100">
        <v>18070908198</v>
      </c>
      <c r="G134" s="63" t="s">
        <v>83</v>
      </c>
      <c r="H134" s="101" t="s">
        <v>748</v>
      </c>
      <c r="I134" s="101" t="s">
        <v>749</v>
      </c>
      <c r="J134" s="98" t="s">
        <v>712</v>
      </c>
      <c r="K134" s="98" t="s">
        <v>750</v>
      </c>
      <c r="L134" s="98" t="s">
        <v>751</v>
      </c>
      <c r="M134" s="101" t="s">
        <v>752</v>
      </c>
      <c r="N134" s="98"/>
      <c r="P134" s="40" t="e">
        <f ca="1">VLOOKUP(C134,'[1]企业科技特派员信息汇总表-318.9点'!$P$1:$X$65536,9,FALSE)</f>
        <v>#N/A</v>
      </c>
      <c r="Q134" s="40" t="e">
        <f ca="1">VLOOKUP(C134,'[1]企业科技特派团信息汇总表-318.9点'!$P$1:$Y$65536,10,FALSE)</f>
        <v>#N/A</v>
      </c>
      <c r="R134" s="40" t="e">
        <f ca="1">VLOOKUP($C134,[2]Sheet3!$B$1:$G$65536,6,FALSE)</f>
        <v>#N/A</v>
      </c>
      <c r="S134" s="40" t="e">
        <f ca="1">VLOOKUP($C134,[3]Sheet1!$C$1:$D$65536,2,FALSE)</f>
        <v>#N/A</v>
      </c>
      <c r="T134" s="40" t="e">
        <f ca="1">VLOOKUP($C134,[4]Sheet1!$B$1:$D$65536,3,FALSE)</f>
        <v>#N/A</v>
      </c>
    </row>
    <row r="135" ht="94.5" spans="1:20">
      <c r="A135" s="62">
        <v>131</v>
      </c>
      <c r="B135" s="98" t="s">
        <v>61</v>
      </c>
      <c r="C135" s="98" t="s">
        <v>753</v>
      </c>
      <c r="D135" s="98" t="s">
        <v>37</v>
      </c>
      <c r="E135" s="98" t="s">
        <v>754</v>
      </c>
      <c r="F135" s="100">
        <v>13471191042</v>
      </c>
      <c r="G135" s="63" t="s">
        <v>83</v>
      </c>
      <c r="H135" s="101" t="s">
        <v>755</v>
      </c>
      <c r="I135" s="101" t="s">
        <v>756</v>
      </c>
      <c r="J135" s="67" t="s">
        <v>71</v>
      </c>
      <c r="K135" s="98" t="s">
        <v>757</v>
      </c>
      <c r="L135" s="98" t="s">
        <v>758</v>
      </c>
      <c r="M135" s="101" t="s">
        <v>759</v>
      </c>
      <c r="N135" s="98"/>
      <c r="P135" s="40" t="e">
        <f ca="1">VLOOKUP(C135,'[1]企业科技特派员信息汇总表-318.9点'!$P$1:$X$65536,9,FALSE)</f>
        <v>#N/A</v>
      </c>
      <c r="Q135" s="40" t="e">
        <f ca="1">VLOOKUP(C135,'[1]企业科技特派团信息汇总表-318.9点'!$P$1:$Y$65536,10,FALSE)</f>
        <v>#N/A</v>
      </c>
      <c r="R135" s="40" t="e">
        <f ca="1">VLOOKUP($C135,[2]Sheet3!$B$1:$G$65536,6,FALSE)</f>
        <v>#N/A</v>
      </c>
      <c r="S135" s="40" t="e">
        <f ca="1">VLOOKUP($C135,[3]Sheet1!$C$1:$D$65536,2,FALSE)</f>
        <v>#N/A</v>
      </c>
      <c r="T135" s="40" t="e">
        <f ca="1">VLOOKUP($C135,[4]Sheet1!$B$1:$D$65536,3,FALSE)</f>
        <v>#N/A</v>
      </c>
    </row>
    <row r="136" ht="46" customHeight="true" spans="1:20">
      <c r="A136" s="62">
        <v>132</v>
      </c>
      <c r="B136" s="98" t="s">
        <v>61</v>
      </c>
      <c r="C136" s="98" t="s">
        <v>760</v>
      </c>
      <c r="D136" s="98" t="s">
        <v>37</v>
      </c>
      <c r="E136" s="98" t="s">
        <v>761</v>
      </c>
      <c r="F136" s="100">
        <v>13977121297</v>
      </c>
      <c r="G136" s="63" t="s">
        <v>83</v>
      </c>
      <c r="H136" s="101" t="s">
        <v>762</v>
      </c>
      <c r="I136" s="101" t="s">
        <v>763</v>
      </c>
      <c r="J136" s="98" t="s">
        <v>71</v>
      </c>
      <c r="K136" s="98" t="s">
        <v>764</v>
      </c>
      <c r="L136" s="98"/>
      <c r="M136" s="101" t="s">
        <v>765</v>
      </c>
      <c r="N136" s="98"/>
      <c r="P136" s="40" t="e">
        <f ca="1">VLOOKUP(C136,'[1]企业科技特派员信息汇总表-318.9点'!$P$1:$X$65536,9,FALSE)</f>
        <v>#N/A</v>
      </c>
      <c r="Q136" s="40" t="e">
        <f ca="1">VLOOKUP(C136,'[1]企业科技特派团信息汇总表-318.9点'!$P$1:$Y$65536,10,FALSE)</f>
        <v>#N/A</v>
      </c>
      <c r="R136" s="40" t="e">
        <f ca="1">VLOOKUP($C136,[2]Sheet3!$B$1:$G$65536,6,FALSE)</f>
        <v>#N/A</v>
      </c>
      <c r="S136" s="40" t="e">
        <f ca="1">VLOOKUP($C136,[3]Sheet1!$C$1:$D$65536,2,FALSE)</f>
        <v>#N/A</v>
      </c>
      <c r="T136" s="40" t="e">
        <f ca="1">VLOOKUP($C136,[4]Sheet1!$B$1:$D$65536,3,FALSE)</f>
        <v>#N/A</v>
      </c>
    </row>
    <row r="137" ht="162" spans="1:20">
      <c r="A137" s="62">
        <v>133</v>
      </c>
      <c r="B137" s="98" t="s">
        <v>61</v>
      </c>
      <c r="C137" s="98" t="s">
        <v>766</v>
      </c>
      <c r="D137" s="98" t="s">
        <v>37</v>
      </c>
      <c r="E137" s="98" t="s">
        <v>767</v>
      </c>
      <c r="F137" s="100">
        <v>15676233359</v>
      </c>
      <c r="G137" s="63" t="s">
        <v>83</v>
      </c>
      <c r="H137" s="101" t="s">
        <v>768</v>
      </c>
      <c r="I137" s="101" t="s">
        <v>769</v>
      </c>
      <c r="J137" s="98" t="s">
        <v>71</v>
      </c>
      <c r="K137" s="98" t="s">
        <v>770</v>
      </c>
      <c r="L137" s="98" t="s">
        <v>216</v>
      </c>
      <c r="M137" s="101" t="s">
        <v>771</v>
      </c>
      <c r="N137" s="98"/>
      <c r="P137" s="40" t="e">
        <f ca="1">VLOOKUP(C137,'[1]企业科技特派员信息汇总表-318.9点'!$P$1:$X$65536,9,FALSE)</f>
        <v>#N/A</v>
      </c>
      <c r="Q137" s="40" t="e">
        <f ca="1">VLOOKUP(C137,'[1]企业科技特派团信息汇总表-318.9点'!$P$1:$Y$65536,10,FALSE)</f>
        <v>#N/A</v>
      </c>
      <c r="R137" s="40" t="e">
        <f ca="1">VLOOKUP($C137,[2]Sheet3!$B$1:$G$65536,6,FALSE)</f>
        <v>#N/A</v>
      </c>
      <c r="S137" s="40" t="e">
        <f ca="1">VLOOKUP($C137,[3]Sheet1!$C$1:$D$65536,2,FALSE)</f>
        <v>#N/A</v>
      </c>
      <c r="T137" s="40" t="e">
        <f ca="1">VLOOKUP($C137,[4]Sheet1!$B$1:$D$65536,3,FALSE)</f>
        <v>#N/A</v>
      </c>
    </row>
    <row r="138" ht="189" spans="1:20">
      <c r="A138" s="62">
        <v>134</v>
      </c>
      <c r="B138" s="98" t="s">
        <v>61</v>
      </c>
      <c r="C138" s="98" t="s">
        <v>772</v>
      </c>
      <c r="D138" s="98" t="s">
        <v>37</v>
      </c>
      <c r="E138" s="98" t="s">
        <v>773</v>
      </c>
      <c r="F138" s="100">
        <v>18577175478</v>
      </c>
      <c r="G138" s="98" t="s">
        <v>192</v>
      </c>
      <c r="H138" s="101" t="s">
        <v>774</v>
      </c>
      <c r="I138" s="101" t="s">
        <v>775</v>
      </c>
      <c r="J138" s="98" t="s">
        <v>71</v>
      </c>
      <c r="K138" s="98" t="s">
        <v>776</v>
      </c>
      <c r="L138" s="98" t="s">
        <v>777</v>
      </c>
      <c r="M138" s="101" t="s">
        <v>778</v>
      </c>
      <c r="N138" s="98"/>
      <c r="P138" s="40" t="e">
        <f ca="1">VLOOKUP(C138,'[1]企业科技特派员信息汇总表-318.9点'!$P$1:$X$65536,9,FALSE)</f>
        <v>#N/A</v>
      </c>
      <c r="Q138" s="40" t="e">
        <f ca="1">VLOOKUP(C138,'[1]企业科技特派团信息汇总表-318.9点'!$P$1:$Y$65536,10,FALSE)</f>
        <v>#N/A</v>
      </c>
      <c r="R138" s="40" t="e">
        <f ca="1">VLOOKUP($C138,[2]Sheet3!$B$1:$G$65536,6,FALSE)</f>
        <v>#N/A</v>
      </c>
      <c r="S138" s="40" t="e">
        <f ca="1">VLOOKUP($C138,[3]Sheet1!$C$1:$D$65536,2,FALSE)</f>
        <v>#N/A</v>
      </c>
      <c r="T138" s="40" t="e">
        <f ca="1">VLOOKUP($C138,[4]Sheet1!$B$1:$D$65536,3,FALSE)</f>
        <v>#N/A</v>
      </c>
    </row>
    <row r="139" ht="67.5" spans="1:20">
      <c r="A139" s="62">
        <v>135</v>
      </c>
      <c r="B139" s="98" t="s">
        <v>61</v>
      </c>
      <c r="C139" s="98" t="s">
        <v>779</v>
      </c>
      <c r="D139" s="98" t="s">
        <v>37</v>
      </c>
      <c r="E139" s="98" t="s">
        <v>780</v>
      </c>
      <c r="F139" s="100" t="s">
        <v>781</v>
      </c>
      <c r="G139" s="98" t="s">
        <v>99</v>
      </c>
      <c r="H139" s="101" t="s">
        <v>782</v>
      </c>
      <c r="I139" s="101" t="s">
        <v>783</v>
      </c>
      <c r="J139" s="98" t="s">
        <v>712</v>
      </c>
      <c r="K139" s="98" t="s">
        <v>784</v>
      </c>
      <c r="L139" s="98" t="s">
        <v>785</v>
      </c>
      <c r="M139" s="101" t="s">
        <v>786</v>
      </c>
      <c r="N139" s="98"/>
      <c r="P139" s="40" t="e">
        <f ca="1">VLOOKUP(C139,'[1]企业科技特派员信息汇总表-318.9点'!$P$1:$X$65536,9,FALSE)</f>
        <v>#N/A</v>
      </c>
      <c r="Q139" s="40" t="e">
        <f ca="1">VLOOKUP(C139,'[1]企业科技特派团信息汇总表-318.9点'!$P$1:$Y$65536,10,FALSE)</f>
        <v>#N/A</v>
      </c>
      <c r="R139" s="40" t="e">
        <f ca="1">VLOOKUP($C139,[2]Sheet3!$B$1:$G$65536,6,FALSE)</f>
        <v>#N/A</v>
      </c>
      <c r="S139" s="40" t="e">
        <f ca="1">VLOOKUP($C139,[3]Sheet1!$C$1:$D$65536,2,FALSE)</f>
        <v>#N/A</v>
      </c>
      <c r="T139" s="40" t="e">
        <f ca="1">VLOOKUP($C139,[4]Sheet1!$B$1:$D$65536,3,FALSE)</f>
        <v>#N/A</v>
      </c>
    </row>
    <row r="140" ht="64" customHeight="true" spans="1:20">
      <c r="A140" s="62">
        <v>136</v>
      </c>
      <c r="B140" s="98" t="s">
        <v>61</v>
      </c>
      <c r="C140" s="98" t="s">
        <v>787</v>
      </c>
      <c r="D140" s="98" t="s">
        <v>37</v>
      </c>
      <c r="E140" s="98" t="s">
        <v>788</v>
      </c>
      <c r="F140" s="100">
        <v>15977742596</v>
      </c>
      <c r="G140" s="63" t="s">
        <v>83</v>
      </c>
      <c r="H140" s="101" t="s">
        <v>789</v>
      </c>
      <c r="I140" s="101" t="s">
        <v>790</v>
      </c>
      <c r="J140" s="98" t="s">
        <v>71</v>
      </c>
      <c r="K140" s="98" t="s">
        <v>791</v>
      </c>
      <c r="L140" s="98" t="s">
        <v>49</v>
      </c>
      <c r="M140" s="101" t="s">
        <v>792</v>
      </c>
      <c r="N140" s="98"/>
      <c r="P140" s="40" t="e">
        <f ca="1">VLOOKUP(C140,'[1]企业科技特派员信息汇总表-318.9点'!$P$1:$X$65536,9,FALSE)</f>
        <v>#N/A</v>
      </c>
      <c r="Q140" s="40" t="e">
        <f ca="1">VLOOKUP(C140,'[1]企业科技特派团信息汇总表-318.9点'!$P$1:$Y$65536,10,FALSE)</f>
        <v>#N/A</v>
      </c>
      <c r="R140" s="40" t="e">
        <f ca="1">VLOOKUP($C140,[2]Sheet3!$B$1:$G$65536,6,FALSE)</f>
        <v>#N/A</v>
      </c>
      <c r="S140" s="40" t="e">
        <f ca="1">VLOOKUP($C140,[3]Sheet1!$C$1:$D$65536,2,FALSE)</f>
        <v>#N/A</v>
      </c>
      <c r="T140" s="40" t="e">
        <f ca="1">VLOOKUP($C140,[4]Sheet1!$B$1:$D$65536,3,FALSE)</f>
        <v>#N/A</v>
      </c>
    </row>
    <row r="141" ht="67.5" spans="1:20">
      <c r="A141" s="62">
        <v>137</v>
      </c>
      <c r="B141" s="98" t="s">
        <v>61</v>
      </c>
      <c r="C141" s="98" t="s">
        <v>793</v>
      </c>
      <c r="D141" s="98" t="s">
        <v>37</v>
      </c>
      <c r="E141" s="98" t="s">
        <v>794</v>
      </c>
      <c r="F141" s="100">
        <v>13877030274</v>
      </c>
      <c r="G141" s="63" t="s">
        <v>83</v>
      </c>
      <c r="H141" s="101" t="s">
        <v>795</v>
      </c>
      <c r="I141" s="101" t="s">
        <v>796</v>
      </c>
      <c r="J141" s="98" t="s">
        <v>31</v>
      </c>
      <c r="K141" s="98" t="s">
        <v>797</v>
      </c>
      <c r="L141" s="98" t="s">
        <v>798</v>
      </c>
      <c r="M141" s="101" t="s">
        <v>799</v>
      </c>
      <c r="N141" s="98"/>
      <c r="P141" s="40" t="e">
        <f ca="1">VLOOKUP(C141,'[1]企业科技特派员信息汇总表-318.9点'!$P$1:$X$65536,9,FALSE)</f>
        <v>#N/A</v>
      </c>
      <c r="Q141" s="40" t="e">
        <f ca="1">VLOOKUP(C141,'[1]企业科技特派团信息汇总表-318.9点'!$P$1:$Y$65536,10,FALSE)</f>
        <v>#N/A</v>
      </c>
      <c r="R141" s="40" t="e">
        <f ca="1">VLOOKUP($C141,[2]Sheet3!$B$1:$G$65536,6,FALSE)</f>
        <v>#N/A</v>
      </c>
      <c r="S141" s="40" t="e">
        <f ca="1">VLOOKUP($C141,[3]Sheet1!$C$1:$D$65536,2,FALSE)</f>
        <v>#N/A</v>
      </c>
      <c r="T141" s="40" t="e">
        <f ca="1">VLOOKUP($C141,[4]Sheet1!$B$1:$D$65536,3,FALSE)</f>
        <v>#N/A</v>
      </c>
    </row>
    <row r="142" ht="85" customHeight="true" spans="1:20">
      <c r="A142" s="62">
        <v>138</v>
      </c>
      <c r="B142" s="98" t="s">
        <v>61</v>
      </c>
      <c r="C142" s="67" t="s">
        <v>800</v>
      </c>
      <c r="D142" s="98" t="s">
        <v>37</v>
      </c>
      <c r="E142" s="98" t="s">
        <v>801</v>
      </c>
      <c r="F142" s="100">
        <v>18977783284</v>
      </c>
      <c r="G142" s="98" t="s">
        <v>192</v>
      </c>
      <c r="H142" s="101" t="s">
        <v>802</v>
      </c>
      <c r="I142" s="101" t="s">
        <v>803</v>
      </c>
      <c r="J142" s="98" t="s">
        <v>71</v>
      </c>
      <c r="K142" s="98" t="s">
        <v>473</v>
      </c>
      <c r="L142" s="98" t="s">
        <v>49</v>
      </c>
      <c r="M142" s="101" t="s">
        <v>804</v>
      </c>
      <c r="N142" s="98"/>
      <c r="P142" s="40" t="e">
        <f ca="1">VLOOKUP(C142,'[1]企业科技特派员信息汇总表-318.9点'!$P$1:$X$65536,9,FALSE)</f>
        <v>#N/A</v>
      </c>
      <c r="Q142" s="40" t="e">
        <f ca="1">VLOOKUP(C142,'[1]企业科技特派团信息汇总表-318.9点'!$P$1:$Y$65536,10,FALSE)</f>
        <v>#N/A</v>
      </c>
      <c r="R142" s="40" t="e">
        <f ca="1">VLOOKUP($C142,[2]Sheet3!$B$1:$G$65536,6,FALSE)</f>
        <v>#N/A</v>
      </c>
      <c r="S142" s="40" t="e">
        <f ca="1">VLOOKUP($C142,[3]Sheet1!$C$1:$D$65536,2,FALSE)</f>
        <v>#N/A</v>
      </c>
      <c r="T142" s="40" t="e">
        <f ca="1">VLOOKUP($C142,[4]Sheet1!$B$1:$D$65536,3,FALSE)</f>
        <v>#N/A</v>
      </c>
    </row>
    <row r="143" ht="143" customHeight="true" spans="1:20">
      <c r="A143" s="62">
        <v>139</v>
      </c>
      <c r="B143" s="98" t="s">
        <v>61</v>
      </c>
      <c r="C143" s="98" t="s">
        <v>805</v>
      </c>
      <c r="D143" s="98" t="s">
        <v>76</v>
      </c>
      <c r="E143" s="98" t="s">
        <v>806</v>
      </c>
      <c r="F143" s="100">
        <v>18776903501</v>
      </c>
      <c r="G143" s="98" t="s">
        <v>28</v>
      </c>
      <c r="H143" s="101" t="s">
        <v>807</v>
      </c>
      <c r="I143" s="101" t="s">
        <v>808</v>
      </c>
      <c r="J143" s="67" t="s">
        <v>71</v>
      </c>
      <c r="K143" s="98" t="s">
        <v>809</v>
      </c>
      <c r="L143" s="98"/>
      <c r="M143" s="101" t="s">
        <v>810</v>
      </c>
      <c r="N143" s="98"/>
      <c r="P143" s="40" t="e">
        <f ca="1">VLOOKUP(C143,'[1]企业科技特派员信息汇总表-318.9点'!$P$1:$X$65536,9,FALSE)</f>
        <v>#N/A</v>
      </c>
      <c r="Q143" s="40" t="e">
        <f ca="1">VLOOKUP(C143,'[1]企业科技特派团信息汇总表-318.9点'!$P$1:$Y$65536,10,FALSE)</f>
        <v>#N/A</v>
      </c>
      <c r="R143" s="40" t="e">
        <f ca="1">VLOOKUP($C143,[2]Sheet3!$B$1:$G$65536,6,FALSE)</f>
        <v>#N/A</v>
      </c>
      <c r="S143" s="40" t="e">
        <f ca="1">VLOOKUP($C143,[3]Sheet1!$C$1:$D$65536,2,FALSE)</f>
        <v>#N/A</v>
      </c>
      <c r="T143" s="40" t="e">
        <f ca="1">VLOOKUP($C143,[4]Sheet1!$B$1:$D$65536,3,FALSE)</f>
        <v>#N/A</v>
      </c>
    </row>
    <row r="144" ht="67.5" spans="1:20">
      <c r="A144" s="62">
        <v>140</v>
      </c>
      <c r="B144" s="98" t="s">
        <v>61</v>
      </c>
      <c r="C144" s="98" t="s">
        <v>811</v>
      </c>
      <c r="D144" s="98" t="s">
        <v>76</v>
      </c>
      <c r="E144" s="98" t="s">
        <v>812</v>
      </c>
      <c r="F144" s="100">
        <v>15296817683</v>
      </c>
      <c r="G144" s="63" t="s">
        <v>83</v>
      </c>
      <c r="H144" s="101" t="s">
        <v>813</v>
      </c>
      <c r="I144" s="101" t="s">
        <v>814</v>
      </c>
      <c r="J144" s="98" t="s">
        <v>815</v>
      </c>
      <c r="K144" s="98"/>
      <c r="L144" s="98"/>
      <c r="M144" s="101" t="s">
        <v>816</v>
      </c>
      <c r="N144" s="98"/>
      <c r="P144" s="40" t="e">
        <f ca="1">VLOOKUP(C144,'[1]企业科技特派员信息汇总表-318.9点'!$P$1:$X$65536,9,FALSE)</f>
        <v>#N/A</v>
      </c>
      <c r="Q144" s="40" t="e">
        <f ca="1">VLOOKUP(C144,'[1]企业科技特派团信息汇总表-318.9点'!$P$1:$Y$65536,10,FALSE)</f>
        <v>#N/A</v>
      </c>
      <c r="R144" s="40" t="e">
        <f ca="1">VLOOKUP($C144,[2]Sheet3!$B$1:$G$65536,6,FALSE)</f>
        <v>#N/A</v>
      </c>
      <c r="S144" s="40" t="e">
        <f ca="1">VLOOKUP($C144,[3]Sheet1!$C$1:$D$65536,2,FALSE)</f>
        <v>#N/A</v>
      </c>
      <c r="T144" s="40" t="e">
        <f ca="1">VLOOKUP($C144,[4]Sheet1!$B$1:$D$65536,3,FALSE)</f>
        <v>#N/A</v>
      </c>
    </row>
    <row r="145" ht="162" spans="1:20">
      <c r="A145" s="62">
        <v>141</v>
      </c>
      <c r="B145" s="98" t="s">
        <v>61</v>
      </c>
      <c r="C145" s="98" t="s">
        <v>817</v>
      </c>
      <c r="D145" s="98" t="s">
        <v>37</v>
      </c>
      <c r="E145" s="98" t="s">
        <v>818</v>
      </c>
      <c r="F145" s="100">
        <v>18076577247</v>
      </c>
      <c r="G145" s="98" t="s">
        <v>192</v>
      </c>
      <c r="H145" s="101" t="s">
        <v>819</v>
      </c>
      <c r="I145" s="101" t="s">
        <v>820</v>
      </c>
      <c r="J145" s="98" t="s">
        <v>71</v>
      </c>
      <c r="K145" s="98" t="s">
        <v>757</v>
      </c>
      <c r="L145" s="98"/>
      <c r="M145" s="101" t="s">
        <v>821</v>
      </c>
      <c r="N145" s="98"/>
      <c r="P145" s="40" t="e">
        <f ca="1">VLOOKUP(C145,'[1]企业科技特派员信息汇总表-318.9点'!$P$1:$X$65536,9,FALSE)</f>
        <v>#N/A</v>
      </c>
      <c r="Q145" s="40" t="e">
        <f ca="1">VLOOKUP(C145,'[1]企业科技特派团信息汇总表-318.9点'!$P$1:$Y$65536,10,FALSE)</f>
        <v>#N/A</v>
      </c>
      <c r="R145" s="40" t="e">
        <f ca="1">VLOOKUP($C145,[2]Sheet3!$B$1:$G$65536,6,FALSE)</f>
        <v>#N/A</v>
      </c>
      <c r="S145" s="40" t="e">
        <f ca="1">VLOOKUP($C145,[3]Sheet1!$C$1:$D$65536,2,FALSE)</f>
        <v>#N/A</v>
      </c>
      <c r="T145" s="40" t="e">
        <f ca="1">VLOOKUP($C145,[4]Sheet1!$B$1:$D$65536,3,FALSE)</f>
        <v>#N/A</v>
      </c>
    </row>
    <row r="146" ht="81" spans="1:20">
      <c r="A146" s="62">
        <v>142</v>
      </c>
      <c r="B146" s="98" t="s">
        <v>61</v>
      </c>
      <c r="C146" s="98" t="s">
        <v>822</v>
      </c>
      <c r="D146" s="98" t="s">
        <v>37</v>
      </c>
      <c r="E146" s="98" t="s">
        <v>823</v>
      </c>
      <c r="F146" s="100">
        <v>13978699501</v>
      </c>
      <c r="G146" s="63" t="s">
        <v>83</v>
      </c>
      <c r="H146" s="101" t="s">
        <v>824</v>
      </c>
      <c r="I146" s="101" t="s">
        <v>825</v>
      </c>
      <c r="J146" s="98" t="s">
        <v>712</v>
      </c>
      <c r="K146" s="98" t="s">
        <v>826</v>
      </c>
      <c r="L146" s="98"/>
      <c r="M146" s="101" t="s">
        <v>827</v>
      </c>
      <c r="N146" s="98"/>
      <c r="P146" s="40" t="e">
        <f ca="1">VLOOKUP(C146,'[1]企业科技特派员信息汇总表-318.9点'!$P$1:$X$65536,9,FALSE)</f>
        <v>#N/A</v>
      </c>
      <c r="Q146" s="40" t="e">
        <f ca="1">VLOOKUP(C146,'[1]企业科技特派团信息汇总表-318.9点'!$P$1:$Y$65536,10,FALSE)</f>
        <v>#N/A</v>
      </c>
      <c r="R146" s="40" t="e">
        <f ca="1">VLOOKUP($C146,[2]Sheet3!$B$1:$G$65536,6,FALSE)</f>
        <v>#N/A</v>
      </c>
      <c r="S146" s="40" t="e">
        <f ca="1">VLOOKUP($C146,[3]Sheet1!$C$1:$D$65536,2,FALSE)</f>
        <v>#N/A</v>
      </c>
      <c r="T146" s="40" t="e">
        <f ca="1">VLOOKUP($C146,[4]Sheet1!$B$1:$D$65536,3,FALSE)</f>
        <v>#N/A</v>
      </c>
    </row>
    <row r="147" ht="51" customHeight="true" spans="1:20">
      <c r="A147" s="62">
        <v>143</v>
      </c>
      <c r="B147" s="98" t="s">
        <v>61</v>
      </c>
      <c r="C147" s="98" t="s">
        <v>828</v>
      </c>
      <c r="D147" s="98" t="s">
        <v>37</v>
      </c>
      <c r="E147" s="98" t="s">
        <v>829</v>
      </c>
      <c r="F147" s="100">
        <v>13481188808</v>
      </c>
      <c r="G147" s="98" t="s">
        <v>108</v>
      </c>
      <c r="H147" s="101" t="s">
        <v>830</v>
      </c>
      <c r="I147" s="101" t="s">
        <v>831</v>
      </c>
      <c r="J147" s="98" t="s">
        <v>71</v>
      </c>
      <c r="K147" s="98" t="s">
        <v>832</v>
      </c>
      <c r="L147" s="98" t="s">
        <v>833</v>
      </c>
      <c r="M147" s="101" t="s">
        <v>834</v>
      </c>
      <c r="N147" s="98"/>
      <c r="P147" s="40" t="e">
        <f ca="1">VLOOKUP(C147,'[1]企业科技特派员信息汇总表-318.9点'!$P$1:$X$65536,9,FALSE)</f>
        <v>#N/A</v>
      </c>
      <c r="Q147" s="40" t="e">
        <f ca="1">VLOOKUP(C147,'[1]企业科技特派团信息汇总表-318.9点'!$P$1:$Y$65536,10,FALSE)</f>
        <v>#N/A</v>
      </c>
      <c r="R147" s="40" t="e">
        <f ca="1">VLOOKUP($C147,[2]Sheet3!$B$1:$G$65536,6,FALSE)</f>
        <v>#N/A</v>
      </c>
      <c r="S147" s="40" t="e">
        <f ca="1">VLOOKUP($C147,[3]Sheet1!$C$1:$D$65536,2,FALSE)</f>
        <v>#N/A</v>
      </c>
      <c r="T147" s="40" t="e">
        <f ca="1">VLOOKUP($C147,[4]Sheet1!$B$1:$D$65536,3,FALSE)</f>
        <v>#N/A</v>
      </c>
    </row>
    <row r="148" ht="54" spans="1:20">
      <c r="A148" s="62">
        <v>144</v>
      </c>
      <c r="B148" s="98" t="s">
        <v>61</v>
      </c>
      <c r="C148" s="98" t="s">
        <v>835</v>
      </c>
      <c r="D148" s="98" t="s">
        <v>37</v>
      </c>
      <c r="E148" s="98" t="s">
        <v>836</v>
      </c>
      <c r="F148" s="100">
        <v>19977505182</v>
      </c>
      <c r="G148" s="63" t="s">
        <v>83</v>
      </c>
      <c r="H148" s="101" t="s">
        <v>837</v>
      </c>
      <c r="I148" s="101" t="s">
        <v>838</v>
      </c>
      <c r="J148" s="98" t="s">
        <v>71</v>
      </c>
      <c r="K148" s="98" t="s">
        <v>839</v>
      </c>
      <c r="L148" s="98" t="s">
        <v>840</v>
      </c>
      <c r="M148" s="101" t="s">
        <v>841</v>
      </c>
      <c r="N148" s="98" t="s">
        <v>842</v>
      </c>
      <c r="P148" s="40" t="e">
        <f ca="1">VLOOKUP(C148,'[1]企业科技特派员信息汇总表-318.9点'!$P$1:$X$65536,9,FALSE)</f>
        <v>#N/A</v>
      </c>
      <c r="Q148" s="40" t="e">
        <f ca="1">VLOOKUP(C148,'[1]企业科技特派团信息汇总表-318.9点'!$P$1:$Y$65536,10,FALSE)</f>
        <v>#N/A</v>
      </c>
      <c r="R148" s="40" t="e">
        <f ca="1">VLOOKUP($C148,[2]Sheet3!$B$1:$G$65536,6,FALSE)</f>
        <v>#N/A</v>
      </c>
      <c r="S148" s="40" t="e">
        <f ca="1">VLOOKUP($C148,[3]Sheet1!$C$1:$D$65536,2,FALSE)</f>
        <v>#N/A</v>
      </c>
      <c r="T148" s="40" t="e">
        <f ca="1">VLOOKUP($C148,[4]Sheet1!$B$1:$D$65536,3,FALSE)</f>
        <v>#N/A</v>
      </c>
    </row>
    <row r="149" ht="42" customHeight="true" spans="1:20">
      <c r="A149" s="62">
        <v>145</v>
      </c>
      <c r="B149" s="98" t="s">
        <v>61</v>
      </c>
      <c r="C149" s="98" t="s">
        <v>843</v>
      </c>
      <c r="D149" s="98" t="s">
        <v>37</v>
      </c>
      <c r="E149" s="98" t="s">
        <v>844</v>
      </c>
      <c r="F149" s="100">
        <v>18577871060</v>
      </c>
      <c r="G149" s="63" t="s">
        <v>83</v>
      </c>
      <c r="H149" s="101" t="s">
        <v>845</v>
      </c>
      <c r="I149" s="101" t="s">
        <v>846</v>
      </c>
      <c r="J149" s="98" t="s">
        <v>71</v>
      </c>
      <c r="K149" s="98" t="s">
        <v>839</v>
      </c>
      <c r="L149" s="98" t="s">
        <v>840</v>
      </c>
      <c r="M149" s="101" t="s">
        <v>847</v>
      </c>
      <c r="N149" s="98"/>
      <c r="P149" s="40" t="e">
        <f ca="1">VLOOKUP(C149,'[1]企业科技特派员信息汇总表-318.9点'!$P$1:$X$65536,9,FALSE)</f>
        <v>#N/A</v>
      </c>
      <c r="Q149" s="40" t="e">
        <f ca="1">VLOOKUP(C149,'[1]企业科技特派团信息汇总表-318.9点'!$P$1:$Y$65536,10,FALSE)</f>
        <v>#N/A</v>
      </c>
      <c r="R149" s="40" t="e">
        <f ca="1">VLOOKUP($C149,[2]Sheet3!$B$1:$G$65536,6,FALSE)</f>
        <v>#N/A</v>
      </c>
      <c r="S149" s="40" t="e">
        <f ca="1">VLOOKUP($C149,[3]Sheet1!$C$1:$D$65536,2,FALSE)</f>
        <v>#N/A</v>
      </c>
      <c r="T149" s="40" t="e">
        <f ca="1">VLOOKUP($C149,[4]Sheet1!$B$1:$D$65536,3,FALSE)</f>
        <v>#N/A</v>
      </c>
    </row>
    <row r="150" ht="54" customHeight="true" spans="1:20">
      <c r="A150" s="62">
        <v>146</v>
      </c>
      <c r="B150" s="98" t="s">
        <v>61</v>
      </c>
      <c r="C150" s="98" t="s">
        <v>848</v>
      </c>
      <c r="D150" s="98" t="s">
        <v>37</v>
      </c>
      <c r="E150" s="98" t="s">
        <v>849</v>
      </c>
      <c r="F150" s="100">
        <v>17707717578</v>
      </c>
      <c r="G150" s="98" t="s">
        <v>322</v>
      </c>
      <c r="H150" s="101" t="s">
        <v>850</v>
      </c>
      <c r="I150" s="101" t="s">
        <v>851</v>
      </c>
      <c r="J150" s="98" t="s">
        <v>71</v>
      </c>
      <c r="K150" s="98" t="s">
        <v>852</v>
      </c>
      <c r="L150" s="98" t="s">
        <v>72</v>
      </c>
      <c r="M150" s="101" t="s">
        <v>853</v>
      </c>
      <c r="N150" s="98"/>
      <c r="P150" s="40" t="e">
        <f ca="1">VLOOKUP(C150,'[1]企业科技特派员信息汇总表-318.9点'!$P$1:$X$65536,9,FALSE)</f>
        <v>#N/A</v>
      </c>
      <c r="Q150" s="40" t="e">
        <f ca="1">VLOOKUP(C150,'[1]企业科技特派团信息汇总表-318.9点'!$P$1:$Y$65536,10,FALSE)</f>
        <v>#N/A</v>
      </c>
      <c r="R150" s="40" t="e">
        <f ca="1">VLOOKUP($C150,[2]Sheet3!$B$1:$G$65536,6,FALSE)</f>
        <v>#N/A</v>
      </c>
      <c r="S150" s="40" t="e">
        <f ca="1">VLOOKUP($C150,[3]Sheet1!$C$1:$D$65536,2,FALSE)</f>
        <v>#N/A</v>
      </c>
      <c r="T150" s="40" t="e">
        <f ca="1">VLOOKUP($C150,[4]Sheet1!$B$1:$D$65536,3,FALSE)</f>
        <v>#N/A</v>
      </c>
    </row>
    <row r="151" ht="81" spans="1:20">
      <c r="A151" s="62">
        <v>147</v>
      </c>
      <c r="B151" s="98" t="s">
        <v>61</v>
      </c>
      <c r="C151" s="98" t="s">
        <v>854</v>
      </c>
      <c r="D151" s="98" t="s">
        <v>37</v>
      </c>
      <c r="E151" s="98" t="s">
        <v>855</v>
      </c>
      <c r="F151" s="100">
        <v>13878836912</v>
      </c>
      <c r="G151" s="63" t="s">
        <v>83</v>
      </c>
      <c r="H151" s="101" t="s">
        <v>856</v>
      </c>
      <c r="I151" s="101" t="s">
        <v>857</v>
      </c>
      <c r="J151" s="98" t="s">
        <v>71</v>
      </c>
      <c r="K151" s="98" t="s">
        <v>858</v>
      </c>
      <c r="L151" s="98"/>
      <c r="M151" s="101" t="s">
        <v>859</v>
      </c>
      <c r="N151" s="98"/>
      <c r="P151" s="40" t="e">
        <f ca="1">VLOOKUP(C151,'[1]企业科技特派员信息汇总表-318.9点'!$P$1:$X$65536,9,FALSE)</f>
        <v>#N/A</v>
      </c>
      <c r="Q151" s="40" t="e">
        <f ca="1">VLOOKUP(C151,'[1]企业科技特派团信息汇总表-318.9点'!$P$1:$Y$65536,10,FALSE)</f>
        <v>#N/A</v>
      </c>
      <c r="R151" s="40" t="e">
        <f ca="1">VLOOKUP($C151,[2]Sheet3!$B$1:$G$65536,6,FALSE)</f>
        <v>#N/A</v>
      </c>
      <c r="S151" s="40" t="e">
        <f ca="1">VLOOKUP($C151,[3]Sheet1!$C$1:$D$65536,2,FALSE)</f>
        <v>#N/A</v>
      </c>
      <c r="T151" s="40" t="e">
        <f ca="1">VLOOKUP($C151,[4]Sheet1!$B$1:$D$65536,3,FALSE)</f>
        <v>#N/A</v>
      </c>
    </row>
    <row r="152" ht="108" spans="1:20">
      <c r="A152" s="62">
        <v>148</v>
      </c>
      <c r="B152" s="98" t="s">
        <v>61</v>
      </c>
      <c r="C152" s="98" t="s">
        <v>860</v>
      </c>
      <c r="D152" s="98" t="s">
        <v>37</v>
      </c>
      <c r="E152" s="98" t="s">
        <v>861</v>
      </c>
      <c r="F152" s="100" t="s">
        <v>862</v>
      </c>
      <c r="G152" s="63" t="s">
        <v>83</v>
      </c>
      <c r="H152" s="101" t="s">
        <v>863</v>
      </c>
      <c r="I152" s="101" t="s">
        <v>864</v>
      </c>
      <c r="J152" s="98" t="s">
        <v>71</v>
      </c>
      <c r="K152" s="98" t="s">
        <v>506</v>
      </c>
      <c r="L152" s="98" t="s">
        <v>134</v>
      </c>
      <c r="M152" s="101" t="s">
        <v>865</v>
      </c>
      <c r="N152" s="98"/>
      <c r="P152" s="40" t="e">
        <f ca="1">VLOOKUP(C152,'[1]企业科技特派员信息汇总表-318.9点'!$P$1:$X$65536,9,FALSE)</f>
        <v>#N/A</v>
      </c>
      <c r="Q152" s="40" t="e">
        <f ca="1">VLOOKUP(C152,'[1]企业科技特派团信息汇总表-318.9点'!$P$1:$Y$65536,10,FALSE)</f>
        <v>#N/A</v>
      </c>
      <c r="R152" s="40" t="e">
        <f ca="1">VLOOKUP($C152,[2]Sheet3!$B$1:$G$65536,6,FALSE)</f>
        <v>#N/A</v>
      </c>
      <c r="S152" s="40" t="e">
        <f ca="1">VLOOKUP($C152,[3]Sheet1!$C$1:$D$65536,2,FALSE)</f>
        <v>#N/A</v>
      </c>
      <c r="T152" s="40" t="e">
        <f ca="1">VLOOKUP($C152,[4]Sheet1!$B$1:$D$65536,3,FALSE)</f>
        <v>#N/A</v>
      </c>
    </row>
    <row r="153" ht="67.5" spans="1:20">
      <c r="A153" s="62">
        <v>149</v>
      </c>
      <c r="B153" s="98" t="s">
        <v>61</v>
      </c>
      <c r="C153" s="98" t="s">
        <v>866</v>
      </c>
      <c r="D153" s="98" t="s">
        <v>37</v>
      </c>
      <c r="E153" s="98" t="s">
        <v>867</v>
      </c>
      <c r="F153" s="100">
        <v>13481100755</v>
      </c>
      <c r="G153" s="63" t="s">
        <v>83</v>
      </c>
      <c r="H153" s="101" t="s">
        <v>868</v>
      </c>
      <c r="I153" s="101" t="s">
        <v>869</v>
      </c>
      <c r="J153" s="98" t="s">
        <v>815</v>
      </c>
      <c r="K153" s="98"/>
      <c r="L153" s="98"/>
      <c r="M153" s="101" t="s">
        <v>870</v>
      </c>
      <c r="N153" s="98"/>
      <c r="P153" s="40" t="e">
        <f ca="1">VLOOKUP(C153,'[1]企业科技特派员信息汇总表-318.9点'!$P$1:$X$65536,9,FALSE)</f>
        <v>#N/A</v>
      </c>
      <c r="Q153" s="40" t="e">
        <f ca="1">VLOOKUP(C153,'[1]企业科技特派团信息汇总表-318.9点'!$P$1:$Y$65536,10,FALSE)</f>
        <v>#N/A</v>
      </c>
      <c r="R153" s="40" t="e">
        <f ca="1">VLOOKUP($C153,[2]Sheet3!$B$1:$G$65536,6,FALSE)</f>
        <v>#N/A</v>
      </c>
      <c r="S153" s="40" t="e">
        <f ca="1">VLOOKUP($C153,[3]Sheet1!$C$1:$D$65536,2,FALSE)</f>
        <v>#N/A</v>
      </c>
      <c r="T153" s="40" t="e">
        <f ca="1">VLOOKUP($C153,[4]Sheet1!$B$1:$D$65536,3,FALSE)</f>
        <v>#N/A</v>
      </c>
    </row>
    <row r="154" ht="54" spans="1:20">
      <c r="A154" s="62">
        <v>150</v>
      </c>
      <c r="B154" s="98" t="s">
        <v>61</v>
      </c>
      <c r="C154" s="98" t="s">
        <v>871</v>
      </c>
      <c r="D154" s="98" t="s">
        <v>37</v>
      </c>
      <c r="E154" s="98" t="s">
        <v>872</v>
      </c>
      <c r="F154" s="100">
        <v>18076397275</v>
      </c>
      <c r="G154" s="98" t="s">
        <v>99</v>
      </c>
      <c r="H154" s="101" t="s">
        <v>873</v>
      </c>
      <c r="I154" s="101" t="s">
        <v>874</v>
      </c>
      <c r="J154" s="98" t="s">
        <v>31</v>
      </c>
      <c r="K154" s="98" t="s">
        <v>657</v>
      </c>
      <c r="L154" s="98"/>
      <c r="M154" s="101" t="s">
        <v>875</v>
      </c>
      <c r="N154" s="98"/>
      <c r="P154" s="40" t="e">
        <f ca="1">VLOOKUP(C154,'[1]企业科技特派员信息汇总表-318.9点'!$P$1:$X$65536,9,FALSE)</f>
        <v>#N/A</v>
      </c>
      <c r="Q154" s="40" t="e">
        <f ca="1">VLOOKUP(C154,'[1]企业科技特派团信息汇总表-318.9点'!$P$1:$Y$65536,10,FALSE)</f>
        <v>#N/A</v>
      </c>
      <c r="R154" s="40" t="e">
        <f ca="1">VLOOKUP($C154,[2]Sheet3!$B$1:$G$65536,6,FALSE)</f>
        <v>#N/A</v>
      </c>
      <c r="S154" s="40" t="e">
        <f ca="1">VLOOKUP($C154,[3]Sheet1!$C$1:$D$65536,2,FALSE)</f>
        <v>#N/A</v>
      </c>
      <c r="T154" s="40" t="e">
        <f ca="1">VLOOKUP($C154,[4]Sheet1!$B$1:$D$65536,3,FALSE)</f>
        <v>#N/A</v>
      </c>
    </row>
    <row r="155" ht="54" spans="1:20">
      <c r="A155" s="62">
        <v>151</v>
      </c>
      <c r="B155" s="98" t="s">
        <v>61</v>
      </c>
      <c r="C155" s="98" t="s">
        <v>876</v>
      </c>
      <c r="D155" s="98" t="s">
        <v>37</v>
      </c>
      <c r="E155" s="98" t="s">
        <v>877</v>
      </c>
      <c r="F155" s="100">
        <v>18977609716</v>
      </c>
      <c r="G155" s="63" t="s">
        <v>83</v>
      </c>
      <c r="H155" s="101" t="s">
        <v>878</v>
      </c>
      <c r="I155" s="101" t="s">
        <v>879</v>
      </c>
      <c r="J155" s="98" t="s">
        <v>712</v>
      </c>
      <c r="K155" s="98" t="s">
        <v>880</v>
      </c>
      <c r="L155" s="98" t="s">
        <v>881</v>
      </c>
      <c r="M155" s="101" t="s">
        <v>882</v>
      </c>
      <c r="N155" s="98"/>
      <c r="P155" s="40" t="e">
        <f ca="1">VLOOKUP(C155,'[1]企业科技特派员信息汇总表-318.9点'!$P$1:$X$65536,9,FALSE)</f>
        <v>#N/A</v>
      </c>
      <c r="Q155" s="40" t="e">
        <f ca="1">VLOOKUP(C155,'[1]企业科技特派团信息汇总表-318.9点'!$P$1:$Y$65536,10,FALSE)</f>
        <v>#N/A</v>
      </c>
      <c r="R155" s="40" t="e">
        <f ca="1">VLOOKUP($C155,[2]Sheet3!$B$1:$G$65536,6,FALSE)</f>
        <v>#N/A</v>
      </c>
      <c r="S155" s="40" t="e">
        <f ca="1">VLOOKUP($C155,[3]Sheet1!$C$1:$D$65536,2,FALSE)</f>
        <v>#N/A</v>
      </c>
      <c r="T155" s="40" t="e">
        <f ca="1">VLOOKUP($C155,[4]Sheet1!$B$1:$D$65536,3,FALSE)</f>
        <v>#N/A</v>
      </c>
    </row>
    <row r="156" ht="40.5" spans="1:20">
      <c r="A156" s="62">
        <v>152</v>
      </c>
      <c r="B156" s="98" t="s">
        <v>61</v>
      </c>
      <c r="C156" s="98" t="s">
        <v>883</v>
      </c>
      <c r="D156" s="98" t="s">
        <v>37</v>
      </c>
      <c r="E156" s="98" t="s">
        <v>884</v>
      </c>
      <c r="F156" s="100" t="s">
        <v>885</v>
      </c>
      <c r="G156" s="63" t="s">
        <v>83</v>
      </c>
      <c r="H156" s="101" t="s">
        <v>886</v>
      </c>
      <c r="I156" s="101" t="s">
        <v>887</v>
      </c>
      <c r="J156" s="98" t="s">
        <v>71</v>
      </c>
      <c r="K156" s="98" t="s">
        <v>473</v>
      </c>
      <c r="L156" s="98" t="s">
        <v>888</v>
      </c>
      <c r="M156" s="101" t="s">
        <v>889</v>
      </c>
      <c r="N156" s="98"/>
      <c r="P156" s="40" t="e">
        <f ca="1">VLOOKUP(C156,'[1]企业科技特派员信息汇总表-318.9点'!$P$1:$X$65536,9,FALSE)</f>
        <v>#N/A</v>
      </c>
      <c r="Q156" s="40" t="e">
        <f ca="1">VLOOKUP(C156,'[1]企业科技特派团信息汇总表-318.9点'!$P$1:$Y$65536,10,FALSE)</f>
        <v>#N/A</v>
      </c>
      <c r="R156" s="40" t="e">
        <f ca="1">VLOOKUP($C156,[2]Sheet3!$B$1:$G$65536,6,FALSE)</f>
        <v>#N/A</v>
      </c>
      <c r="S156" s="40" t="e">
        <f ca="1">VLOOKUP($C156,[3]Sheet1!$C$1:$D$65536,2,FALSE)</f>
        <v>#N/A</v>
      </c>
      <c r="T156" s="40" t="e">
        <f ca="1">VLOOKUP($C156,[4]Sheet1!$B$1:$D$65536,3,FALSE)</f>
        <v>#N/A</v>
      </c>
    </row>
    <row r="157" ht="40.5" spans="1:20">
      <c r="A157" s="62">
        <v>153</v>
      </c>
      <c r="B157" s="98" t="s">
        <v>61</v>
      </c>
      <c r="C157" s="98" t="s">
        <v>890</v>
      </c>
      <c r="D157" s="98" t="s">
        <v>37</v>
      </c>
      <c r="E157" s="98" t="s">
        <v>891</v>
      </c>
      <c r="F157" s="100">
        <v>18077138096</v>
      </c>
      <c r="G157" s="63" t="s">
        <v>83</v>
      </c>
      <c r="H157" s="101"/>
      <c r="I157" s="101"/>
      <c r="J157" s="98" t="s">
        <v>712</v>
      </c>
      <c r="K157" s="98" t="s">
        <v>892</v>
      </c>
      <c r="L157" s="98" t="s">
        <v>893</v>
      </c>
      <c r="M157" s="101" t="s">
        <v>894</v>
      </c>
      <c r="N157" s="98"/>
      <c r="P157" s="40" t="e">
        <f ca="1">VLOOKUP(C157,'[1]企业科技特派员信息汇总表-318.9点'!$P$1:$X$65536,9,FALSE)</f>
        <v>#N/A</v>
      </c>
      <c r="Q157" s="40" t="e">
        <f ca="1">VLOOKUP(C157,'[1]企业科技特派团信息汇总表-318.9点'!$P$1:$Y$65536,10,FALSE)</f>
        <v>#N/A</v>
      </c>
      <c r="R157" s="40" t="e">
        <f ca="1">VLOOKUP($C157,[2]Sheet3!$B$1:$G$65536,6,FALSE)</f>
        <v>#N/A</v>
      </c>
      <c r="S157" s="40" t="e">
        <f ca="1">VLOOKUP($C157,[3]Sheet1!$C$1:$D$65536,2,FALSE)</f>
        <v>#N/A</v>
      </c>
      <c r="T157" s="40" t="e">
        <f ca="1">VLOOKUP($C157,[4]Sheet1!$B$1:$D$65536,3,FALSE)</f>
        <v>#N/A</v>
      </c>
    </row>
    <row r="158" ht="27" spans="1:20">
      <c r="A158" s="62">
        <v>154</v>
      </c>
      <c r="B158" s="98" t="s">
        <v>61</v>
      </c>
      <c r="C158" s="98" t="s">
        <v>895</v>
      </c>
      <c r="D158" s="98" t="s">
        <v>26</v>
      </c>
      <c r="E158" s="98" t="s">
        <v>896</v>
      </c>
      <c r="F158" s="100">
        <v>18777957639</v>
      </c>
      <c r="G158" s="98" t="s">
        <v>263</v>
      </c>
      <c r="H158" s="101" t="s">
        <v>897</v>
      </c>
      <c r="I158" s="101" t="s">
        <v>898</v>
      </c>
      <c r="J158" s="98" t="s">
        <v>712</v>
      </c>
      <c r="K158" s="98" t="s">
        <v>899</v>
      </c>
      <c r="L158" s="98" t="s">
        <v>49</v>
      </c>
      <c r="M158" s="101"/>
      <c r="N158" s="98"/>
      <c r="P158" s="40" t="e">
        <f ca="1">VLOOKUP(C158,'[1]企业科技特派员信息汇总表-318.9点'!$P$1:$X$65536,9,FALSE)</f>
        <v>#N/A</v>
      </c>
      <c r="Q158" s="40" t="e">
        <f ca="1">VLOOKUP(C158,'[1]企业科技特派团信息汇总表-318.9点'!$P$1:$Y$65536,10,FALSE)</f>
        <v>#N/A</v>
      </c>
      <c r="R158" s="40" t="e">
        <f ca="1">VLOOKUP($C158,[2]Sheet3!$B$1:$G$65536,6,FALSE)</f>
        <v>#N/A</v>
      </c>
      <c r="S158" s="40" t="e">
        <f ca="1">VLOOKUP($C158,[3]Sheet1!$C$1:$D$65536,2,FALSE)</f>
        <v>#N/A</v>
      </c>
      <c r="T158" s="40" t="e">
        <f ca="1">VLOOKUP($C158,[4]Sheet1!$B$1:$D$65536,3,FALSE)</f>
        <v>#N/A</v>
      </c>
    </row>
    <row r="159" ht="40.5" spans="1:20">
      <c r="A159" s="62">
        <v>155</v>
      </c>
      <c r="B159" s="98" t="s">
        <v>61</v>
      </c>
      <c r="C159" s="98" t="s">
        <v>900</v>
      </c>
      <c r="D159" s="98" t="s">
        <v>37</v>
      </c>
      <c r="E159" s="98" t="s">
        <v>901</v>
      </c>
      <c r="F159" s="100">
        <v>18607758596</v>
      </c>
      <c r="G159" s="98" t="s">
        <v>131</v>
      </c>
      <c r="H159" s="101" t="s">
        <v>902</v>
      </c>
      <c r="I159" s="101" t="s">
        <v>903</v>
      </c>
      <c r="J159" s="98" t="s">
        <v>71</v>
      </c>
      <c r="K159" s="98" t="s">
        <v>434</v>
      </c>
      <c r="L159" s="98" t="s">
        <v>904</v>
      </c>
      <c r="M159" s="101" t="s">
        <v>905</v>
      </c>
      <c r="N159" s="98"/>
      <c r="P159" s="40" t="e">
        <f ca="1">VLOOKUP(C159,'[1]企业科技特派员信息汇总表-318.9点'!$P$1:$X$65536,9,FALSE)</f>
        <v>#N/A</v>
      </c>
      <c r="Q159" s="40" t="e">
        <f ca="1">VLOOKUP(C159,'[1]企业科技特派团信息汇总表-318.9点'!$P$1:$Y$65536,10,FALSE)</f>
        <v>#N/A</v>
      </c>
      <c r="R159" s="40" t="e">
        <f ca="1">VLOOKUP($C159,[2]Sheet3!$B$1:$G$65536,6,FALSE)</f>
        <v>#N/A</v>
      </c>
      <c r="S159" s="40" t="e">
        <f ca="1">VLOOKUP($C159,[3]Sheet1!$C$1:$D$65536,2,FALSE)</f>
        <v>#N/A</v>
      </c>
      <c r="T159" s="40" t="e">
        <f ca="1">VLOOKUP($C159,[4]Sheet1!$B$1:$D$65536,3,FALSE)</f>
        <v>#N/A</v>
      </c>
    </row>
    <row r="160" ht="51" customHeight="true" spans="1:20">
      <c r="A160" s="62">
        <v>156</v>
      </c>
      <c r="B160" s="98" t="s">
        <v>61</v>
      </c>
      <c r="C160" s="98" t="s">
        <v>906</v>
      </c>
      <c r="D160" s="98" t="s">
        <v>76</v>
      </c>
      <c r="E160" s="98" t="s">
        <v>907</v>
      </c>
      <c r="F160" s="100">
        <v>18878752027</v>
      </c>
      <c r="G160" s="63" t="s">
        <v>83</v>
      </c>
      <c r="H160" s="101" t="s">
        <v>908</v>
      </c>
      <c r="I160" s="101" t="s">
        <v>909</v>
      </c>
      <c r="J160" s="98" t="s">
        <v>31</v>
      </c>
      <c r="K160" s="98"/>
      <c r="L160" s="98" t="s">
        <v>893</v>
      </c>
      <c r="M160" s="101" t="s">
        <v>910</v>
      </c>
      <c r="N160" s="98"/>
      <c r="P160" s="40" t="e">
        <f ca="1">VLOOKUP(C160,'[1]企业科技特派员信息汇总表-318.9点'!$P$1:$X$65536,9,FALSE)</f>
        <v>#N/A</v>
      </c>
      <c r="Q160" s="40" t="e">
        <f ca="1">VLOOKUP(C160,'[1]企业科技特派团信息汇总表-318.9点'!$P$1:$Y$65536,10,FALSE)</f>
        <v>#N/A</v>
      </c>
      <c r="R160" s="40" t="e">
        <f ca="1">VLOOKUP($C160,[2]Sheet3!$B$1:$G$65536,6,FALSE)</f>
        <v>#N/A</v>
      </c>
      <c r="S160" s="40" t="e">
        <f ca="1">VLOOKUP($C160,[3]Sheet1!$C$1:$D$65536,2,FALSE)</f>
        <v>#N/A</v>
      </c>
      <c r="T160" s="40" t="e">
        <f ca="1">VLOOKUP($C160,[4]Sheet1!$B$1:$D$65536,3,FALSE)</f>
        <v>#N/A</v>
      </c>
    </row>
    <row r="161" ht="283.5" spans="1:20">
      <c r="A161" s="62">
        <v>157</v>
      </c>
      <c r="B161" s="98" t="s">
        <v>61</v>
      </c>
      <c r="C161" s="98" t="s">
        <v>911</v>
      </c>
      <c r="D161" s="98" t="s">
        <v>26</v>
      </c>
      <c r="E161" s="98" t="s">
        <v>912</v>
      </c>
      <c r="F161" s="100" t="s">
        <v>913</v>
      </c>
      <c r="G161" s="98" t="s">
        <v>108</v>
      </c>
      <c r="H161" s="101" t="s">
        <v>914</v>
      </c>
      <c r="I161" s="101" t="s">
        <v>915</v>
      </c>
      <c r="J161" s="98" t="s">
        <v>71</v>
      </c>
      <c r="K161" s="98" t="s">
        <v>916</v>
      </c>
      <c r="L161" s="98"/>
      <c r="M161" s="101" t="s">
        <v>917</v>
      </c>
      <c r="N161" s="98"/>
      <c r="P161" s="40" t="e">
        <f ca="1">VLOOKUP(C161,'[1]企业科技特派员信息汇总表-318.9点'!$P$1:$X$65536,9,FALSE)</f>
        <v>#N/A</v>
      </c>
      <c r="Q161" s="40" t="e">
        <f ca="1">VLOOKUP(C161,'[1]企业科技特派团信息汇总表-318.9点'!$P$1:$Y$65536,10,FALSE)</f>
        <v>#N/A</v>
      </c>
      <c r="R161" s="40" t="e">
        <f ca="1">VLOOKUP($C161,[2]Sheet3!$B$1:$G$65536,6,FALSE)</f>
        <v>#N/A</v>
      </c>
      <c r="S161" s="40" t="e">
        <f ca="1">VLOOKUP($C161,[3]Sheet1!$C$1:$D$65536,2,FALSE)</f>
        <v>#N/A</v>
      </c>
      <c r="T161" s="40" t="e">
        <f ca="1">VLOOKUP($C161,[4]Sheet1!$B$1:$D$65536,3,FALSE)</f>
        <v>#N/A</v>
      </c>
    </row>
    <row r="162" ht="57" customHeight="true" spans="1:20">
      <c r="A162" s="62">
        <v>158</v>
      </c>
      <c r="B162" s="98" t="s">
        <v>61</v>
      </c>
      <c r="C162" s="98" t="s">
        <v>918</v>
      </c>
      <c r="D162" s="98" t="s">
        <v>76</v>
      </c>
      <c r="E162" s="98" t="s">
        <v>919</v>
      </c>
      <c r="F162" s="100">
        <v>15777195470</v>
      </c>
      <c r="G162" s="98" t="s">
        <v>192</v>
      </c>
      <c r="H162" s="101" t="s">
        <v>920</v>
      </c>
      <c r="I162" s="101"/>
      <c r="J162" s="98" t="s">
        <v>71</v>
      </c>
      <c r="K162" s="98"/>
      <c r="L162" s="98"/>
      <c r="M162" s="101"/>
      <c r="N162" s="98"/>
      <c r="P162" s="40" t="e">
        <f ca="1">VLOOKUP(C162,'[1]企业科技特派员信息汇总表-318.9点'!$P$1:$X$65536,9,FALSE)</f>
        <v>#N/A</v>
      </c>
      <c r="Q162" s="40" t="e">
        <f ca="1">VLOOKUP(C162,'[1]企业科技特派团信息汇总表-318.9点'!$P$1:$Y$65536,10,FALSE)</f>
        <v>#N/A</v>
      </c>
      <c r="R162" s="40" t="e">
        <f ca="1">VLOOKUP($C162,[2]Sheet3!$B$1:$G$65536,6,FALSE)</f>
        <v>#N/A</v>
      </c>
      <c r="S162" s="40" t="e">
        <f ca="1">VLOOKUP($C162,[3]Sheet1!$C$1:$D$65536,2,FALSE)</f>
        <v>#N/A</v>
      </c>
      <c r="T162" s="40" t="e">
        <f ca="1">VLOOKUP($C162,[4]Sheet1!$B$1:$D$65536,3,FALSE)</f>
        <v>#N/A</v>
      </c>
    </row>
    <row r="163" ht="55" customHeight="true" spans="1:20">
      <c r="A163" s="62">
        <v>159</v>
      </c>
      <c r="B163" s="98" t="s">
        <v>61</v>
      </c>
      <c r="C163" s="98" t="s">
        <v>921</v>
      </c>
      <c r="D163" s="98" t="s">
        <v>37</v>
      </c>
      <c r="E163" s="98" t="s">
        <v>922</v>
      </c>
      <c r="F163" s="100">
        <v>13307716823</v>
      </c>
      <c r="G163" s="98" t="s">
        <v>99</v>
      </c>
      <c r="H163" s="101" t="s">
        <v>923</v>
      </c>
      <c r="I163" s="101" t="s">
        <v>924</v>
      </c>
      <c r="J163" s="98" t="s">
        <v>31</v>
      </c>
      <c r="K163" s="98" t="s">
        <v>925</v>
      </c>
      <c r="L163" s="98" t="s">
        <v>926</v>
      </c>
      <c r="M163" s="101" t="s">
        <v>927</v>
      </c>
      <c r="N163" s="98"/>
      <c r="P163" s="40" t="e">
        <f ca="1">VLOOKUP(C163,'[1]企业科技特派员信息汇总表-318.9点'!$P$1:$X$65536,9,FALSE)</f>
        <v>#N/A</v>
      </c>
      <c r="Q163" s="40" t="e">
        <f ca="1">VLOOKUP(C163,'[1]企业科技特派团信息汇总表-318.9点'!$P$1:$Y$65536,10,FALSE)</f>
        <v>#N/A</v>
      </c>
      <c r="R163" s="40" t="e">
        <f ca="1">VLOOKUP($C163,[2]Sheet3!$B$1:$G$65536,6,FALSE)</f>
        <v>#N/A</v>
      </c>
      <c r="S163" s="40" t="e">
        <f ca="1">VLOOKUP($C163,[3]Sheet1!$C$1:$D$65536,2,FALSE)</f>
        <v>#N/A</v>
      </c>
      <c r="T163" s="40" t="e">
        <f ca="1">VLOOKUP($C163,[4]Sheet1!$B$1:$D$65536,3,FALSE)</f>
        <v>#N/A</v>
      </c>
    </row>
    <row r="164" ht="81" spans="1:20">
      <c r="A164" s="62">
        <v>160</v>
      </c>
      <c r="B164" s="98" t="s">
        <v>61</v>
      </c>
      <c r="C164" s="67" t="s">
        <v>928</v>
      </c>
      <c r="D164" s="98" t="s">
        <v>76</v>
      </c>
      <c r="E164" s="98" t="s">
        <v>929</v>
      </c>
      <c r="F164" s="100">
        <v>13878747007</v>
      </c>
      <c r="G164" s="98" t="s">
        <v>192</v>
      </c>
      <c r="H164" s="101" t="s">
        <v>930</v>
      </c>
      <c r="I164" s="101" t="s">
        <v>931</v>
      </c>
      <c r="J164" s="98" t="s">
        <v>71</v>
      </c>
      <c r="K164" s="98" t="s">
        <v>932</v>
      </c>
      <c r="L164" s="98" t="s">
        <v>680</v>
      </c>
      <c r="M164" s="101" t="s">
        <v>933</v>
      </c>
      <c r="N164" s="98"/>
      <c r="P164" s="40" t="e">
        <f ca="1">VLOOKUP(C164,'[1]企业科技特派员信息汇总表-318.9点'!$P$1:$X$65536,9,FALSE)</f>
        <v>#N/A</v>
      </c>
      <c r="Q164" s="40" t="e">
        <f ca="1">VLOOKUP(C164,'[1]企业科技特派团信息汇总表-318.9点'!$P$1:$Y$65536,10,FALSE)</f>
        <v>#N/A</v>
      </c>
      <c r="R164" s="40" t="e">
        <f ca="1">VLOOKUP($C164,[2]Sheet3!$B$1:$G$65536,6,FALSE)</f>
        <v>#N/A</v>
      </c>
      <c r="S164" s="40" t="e">
        <f ca="1">VLOOKUP($C164,[3]Sheet1!$C$1:$D$65536,2,FALSE)</f>
        <v>#N/A</v>
      </c>
      <c r="T164" s="40" t="e">
        <f ca="1">VLOOKUP($C164,[4]Sheet1!$B$1:$D$65536,3,FALSE)</f>
        <v>#N/A</v>
      </c>
    </row>
    <row r="165" ht="94.5" spans="1:20">
      <c r="A165" s="62">
        <v>161</v>
      </c>
      <c r="B165" s="98" t="s">
        <v>61</v>
      </c>
      <c r="C165" s="98" t="s">
        <v>934</v>
      </c>
      <c r="D165" s="98" t="s">
        <v>37</v>
      </c>
      <c r="E165" s="98" t="s">
        <v>935</v>
      </c>
      <c r="F165" s="100">
        <v>15676168152</v>
      </c>
      <c r="G165" s="98" t="s">
        <v>192</v>
      </c>
      <c r="H165" s="101" t="s">
        <v>936</v>
      </c>
      <c r="I165" s="101" t="s">
        <v>937</v>
      </c>
      <c r="J165" s="98" t="s">
        <v>71</v>
      </c>
      <c r="K165" s="98" t="s">
        <v>938</v>
      </c>
      <c r="L165" s="98" t="s">
        <v>939</v>
      </c>
      <c r="M165" s="101" t="s">
        <v>940</v>
      </c>
      <c r="N165" s="98"/>
      <c r="P165" s="40" t="e">
        <f ca="1">VLOOKUP(C165,'[1]企业科技特派员信息汇总表-318.9点'!$P$1:$X$65536,9,FALSE)</f>
        <v>#N/A</v>
      </c>
      <c r="Q165" s="40" t="e">
        <f ca="1">VLOOKUP(C165,'[1]企业科技特派团信息汇总表-318.9点'!$P$1:$Y$65536,10,FALSE)</f>
        <v>#N/A</v>
      </c>
      <c r="R165" s="40" t="e">
        <f ca="1">VLOOKUP($C165,[2]Sheet3!$B$1:$G$65536,6,FALSE)</f>
        <v>#N/A</v>
      </c>
      <c r="S165" s="40" t="e">
        <f ca="1">VLOOKUP($C165,[3]Sheet1!$C$1:$D$65536,2,FALSE)</f>
        <v>#N/A</v>
      </c>
      <c r="T165" s="40" t="e">
        <f ca="1">VLOOKUP($C165,[4]Sheet1!$B$1:$D$65536,3,FALSE)</f>
        <v>#N/A</v>
      </c>
    </row>
    <row r="166" ht="70" customHeight="true" spans="1:20">
      <c r="A166" s="62">
        <v>162</v>
      </c>
      <c r="B166" s="98" t="s">
        <v>61</v>
      </c>
      <c r="C166" s="98" t="s">
        <v>941</v>
      </c>
      <c r="D166" s="98" t="s">
        <v>26</v>
      </c>
      <c r="E166" s="98" t="s">
        <v>942</v>
      </c>
      <c r="F166" s="100">
        <v>17776216684</v>
      </c>
      <c r="G166" s="98" t="s">
        <v>28</v>
      </c>
      <c r="H166" s="101" t="s">
        <v>943</v>
      </c>
      <c r="I166" s="101" t="s">
        <v>944</v>
      </c>
      <c r="J166" s="98" t="s">
        <v>71</v>
      </c>
      <c r="K166" s="98" t="s">
        <v>945</v>
      </c>
      <c r="L166" s="98" t="s">
        <v>622</v>
      </c>
      <c r="M166" s="101" t="s">
        <v>946</v>
      </c>
      <c r="N166" s="98"/>
      <c r="P166" s="40" t="e">
        <f ca="1">VLOOKUP(C166,'[1]企业科技特派员信息汇总表-318.9点'!$P$1:$X$65536,9,FALSE)</f>
        <v>#N/A</v>
      </c>
      <c r="Q166" s="40" t="e">
        <f ca="1">VLOOKUP(C166,'[1]企业科技特派团信息汇总表-318.9点'!$P$1:$Y$65536,10,FALSE)</f>
        <v>#N/A</v>
      </c>
      <c r="R166" s="40" t="e">
        <f ca="1">VLOOKUP($C166,[2]Sheet3!$B$1:$G$65536,6,FALSE)</f>
        <v>#N/A</v>
      </c>
      <c r="S166" s="40" t="e">
        <f ca="1">VLOOKUP($C166,[3]Sheet1!$C$1:$D$65536,2,FALSE)</f>
        <v>#N/A</v>
      </c>
      <c r="T166" s="40" t="e">
        <f ca="1">VLOOKUP($C166,[4]Sheet1!$B$1:$D$65536,3,FALSE)</f>
        <v>#N/A</v>
      </c>
    </row>
    <row r="167" ht="54" spans="1:20">
      <c r="A167" s="62">
        <v>163</v>
      </c>
      <c r="B167" s="99" t="s">
        <v>554</v>
      </c>
      <c r="C167" s="99" t="s">
        <v>947</v>
      </c>
      <c r="D167" s="99" t="s">
        <v>37</v>
      </c>
      <c r="E167" s="99" t="s">
        <v>948</v>
      </c>
      <c r="F167" s="99">
        <v>13877386433</v>
      </c>
      <c r="G167" s="99" t="s">
        <v>263</v>
      </c>
      <c r="H167" s="102" t="s">
        <v>949</v>
      </c>
      <c r="I167" s="109" t="s">
        <v>950</v>
      </c>
      <c r="J167" s="98" t="s">
        <v>719</v>
      </c>
      <c r="K167" s="99" t="s">
        <v>720</v>
      </c>
      <c r="L167" s="99" t="s">
        <v>951</v>
      </c>
      <c r="M167" s="109" t="s">
        <v>952</v>
      </c>
      <c r="N167" s="109"/>
      <c r="P167" s="40" t="e">
        <f ca="1">VLOOKUP(C167,'[1]企业科技特派员信息汇总表-318.9点'!$P$1:$X$65536,9,FALSE)</f>
        <v>#N/A</v>
      </c>
      <c r="Q167" s="40" t="e">
        <f ca="1">VLOOKUP(C167,'[1]企业科技特派团信息汇总表-318.9点'!$P$1:$Y$65536,10,FALSE)</f>
        <v>#N/A</v>
      </c>
      <c r="R167" s="40" t="e">
        <f ca="1">VLOOKUP($C167,[2]Sheet3!$B$1:$G$65536,6,FALSE)</f>
        <v>#N/A</v>
      </c>
      <c r="S167" s="40" t="e">
        <f ca="1">VLOOKUP($C167,[3]Sheet1!$C$1:$D$65536,2,FALSE)</f>
        <v>#N/A</v>
      </c>
      <c r="T167" s="40" t="e">
        <f ca="1">VLOOKUP($C167,[4]Sheet1!$B$1:$D$65536,3,FALSE)</f>
        <v>#N/A</v>
      </c>
    </row>
    <row r="168" ht="94.5" spans="1:20">
      <c r="A168" s="62">
        <v>164</v>
      </c>
      <c r="B168" s="99" t="s">
        <v>554</v>
      </c>
      <c r="C168" s="67" t="s">
        <v>953</v>
      </c>
      <c r="D168" s="67" t="s">
        <v>37</v>
      </c>
      <c r="E168" s="67" t="s">
        <v>954</v>
      </c>
      <c r="F168" s="67">
        <v>18290085211</v>
      </c>
      <c r="G168" s="67" t="s">
        <v>99</v>
      </c>
      <c r="H168" s="103" t="s">
        <v>955</v>
      </c>
      <c r="I168" s="110" t="s">
        <v>956</v>
      </c>
      <c r="J168" s="98" t="s">
        <v>719</v>
      </c>
      <c r="K168" s="67" t="s">
        <v>726</v>
      </c>
      <c r="L168" s="67" t="s">
        <v>957</v>
      </c>
      <c r="M168" s="110" t="s">
        <v>958</v>
      </c>
      <c r="N168" s="110"/>
      <c r="P168" s="40" t="e">
        <f ca="1">VLOOKUP(C168,'[1]企业科技特派员信息汇总表-318.9点'!$P$1:$X$65536,9,FALSE)</f>
        <v>#N/A</v>
      </c>
      <c r="Q168" s="40" t="e">
        <f ca="1">VLOOKUP(C168,'[1]企业科技特派团信息汇总表-318.9点'!$P$1:$Y$65536,10,FALSE)</f>
        <v>#N/A</v>
      </c>
      <c r="R168" s="40" t="e">
        <f ca="1">VLOOKUP($C168,[2]Sheet3!$B$1:$G$65536,6,FALSE)</f>
        <v>#N/A</v>
      </c>
      <c r="S168" s="40" t="e">
        <f ca="1">VLOOKUP($C168,[3]Sheet1!$C$1:$D$65536,2,FALSE)</f>
        <v>#N/A</v>
      </c>
      <c r="T168" s="40" t="e">
        <f ca="1">VLOOKUP($C168,[4]Sheet1!$B$1:$D$65536,3,FALSE)</f>
        <v>#N/A</v>
      </c>
    </row>
    <row r="169" ht="40.5" spans="1:20">
      <c r="A169" s="62">
        <v>165</v>
      </c>
      <c r="B169" s="99" t="s">
        <v>554</v>
      </c>
      <c r="C169" s="99" t="s">
        <v>959</v>
      </c>
      <c r="D169" s="99" t="s">
        <v>37</v>
      </c>
      <c r="E169" s="99" t="s">
        <v>960</v>
      </c>
      <c r="F169" s="104" t="s">
        <v>961</v>
      </c>
      <c r="G169" s="99" t="s">
        <v>108</v>
      </c>
      <c r="H169" s="102" t="s">
        <v>962</v>
      </c>
      <c r="I169" s="109" t="s">
        <v>963</v>
      </c>
      <c r="J169" s="98" t="s">
        <v>71</v>
      </c>
      <c r="K169" s="99" t="s">
        <v>111</v>
      </c>
      <c r="L169" s="99" t="s">
        <v>964</v>
      </c>
      <c r="M169" s="109" t="s">
        <v>965</v>
      </c>
      <c r="N169" s="99"/>
      <c r="P169" s="40" t="e">
        <f ca="1">VLOOKUP(C169,'[1]企业科技特派员信息汇总表-318.9点'!$P$1:$X$65536,9,FALSE)</f>
        <v>#N/A</v>
      </c>
      <c r="Q169" s="40" t="e">
        <f ca="1">VLOOKUP(C169,'[1]企业科技特派团信息汇总表-318.9点'!$P$1:$Y$65536,10,FALSE)</f>
        <v>#N/A</v>
      </c>
      <c r="R169" s="40" t="e">
        <f ca="1">VLOOKUP($C169,[2]Sheet3!$B$1:$G$65536,6,FALSE)</f>
        <v>#N/A</v>
      </c>
      <c r="S169" s="40" t="e">
        <f ca="1">VLOOKUP($C169,[3]Sheet1!$C$1:$D$65536,2,FALSE)</f>
        <v>#N/A</v>
      </c>
      <c r="T169" s="40" t="e">
        <f ca="1">VLOOKUP($C169,[4]Sheet1!$B$1:$D$65536,3,FALSE)</f>
        <v>#N/A</v>
      </c>
    </row>
    <row r="170" ht="81" spans="1:20">
      <c r="A170" s="62">
        <v>166</v>
      </c>
      <c r="B170" s="99" t="s">
        <v>554</v>
      </c>
      <c r="C170" s="99" t="s">
        <v>966</v>
      </c>
      <c r="D170" s="99" t="s">
        <v>37</v>
      </c>
      <c r="E170" s="99" t="s">
        <v>967</v>
      </c>
      <c r="F170" s="99">
        <v>13788597035</v>
      </c>
      <c r="G170" s="99" t="s">
        <v>192</v>
      </c>
      <c r="H170" s="102" t="s">
        <v>968</v>
      </c>
      <c r="I170" s="109" t="s">
        <v>969</v>
      </c>
      <c r="J170" s="98" t="s">
        <v>71</v>
      </c>
      <c r="K170" s="99" t="s">
        <v>439</v>
      </c>
      <c r="L170" s="99" t="s">
        <v>970</v>
      </c>
      <c r="M170" s="112" t="s">
        <v>971</v>
      </c>
      <c r="N170" s="109"/>
      <c r="P170" s="40" t="e">
        <f ca="1">VLOOKUP(C170,'[1]企业科技特派员信息汇总表-318.9点'!$P$1:$X$65536,9,FALSE)</f>
        <v>#N/A</v>
      </c>
      <c r="Q170" s="40" t="e">
        <f ca="1">VLOOKUP(C170,'[1]企业科技特派团信息汇总表-318.9点'!$P$1:$Y$65536,10,FALSE)</f>
        <v>#N/A</v>
      </c>
      <c r="R170" s="40" t="e">
        <f ca="1">VLOOKUP($C170,[2]Sheet3!$B$1:$G$65536,6,FALSE)</f>
        <v>#N/A</v>
      </c>
      <c r="S170" s="40" t="e">
        <f ca="1">VLOOKUP($C170,[3]Sheet1!$C$1:$D$65536,2,FALSE)</f>
        <v>#N/A</v>
      </c>
      <c r="T170" s="40" t="e">
        <f ca="1">VLOOKUP($C170,[4]Sheet1!$B$1:$D$65536,3,FALSE)</f>
        <v>#N/A</v>
      </c>
    </row>
    <row r="171" ht="27" spans="1:20">
      <c r="A171" s="62">
        <v>167</v>
      </c>
      <c r="B171" s="99" t="s">
        <v>554</v>
      </c>
      <c r="C171" s="99" t="s">
        <v>972</v>
      </c>
      <c r="D171" s="99" t="s">
        <v>37</v>
      </c>
      <c r="E171" s="99" t="s">
        <v>973</v>
      </c>
      <c r="F171" s="105" t="s">
        <v>974</v>
      </c>
      <c r="G171" s="99" t="s">
        <v>108</v>
      </c>
      <c r="H171" s="102" t="s">
        <v>975</v>
      </c>
      <c r="I171" s="109" t="s">
        <v>976</v>
      </c>
      <c r="J171" s="98" t="s">
        <v>71</v>
      </c>
      <c r="K171" s="99" t="s">
        <v>111</v>
      </c>
      <c r="L171" s="99" t="s">
        <v>977</v>
      </c>
      <c r="M171" s="109" t="s">
        <v>978</v>
      </c>
      <c r="N171" s="109"/>
      <c r="P171" s="40" t="e">
        <f ca="1">VLOOKUP(C171,'[1]企业科技特派员信息汇总表-318.9点'!$P$1:$X$65536,9,FALSE)</f>
        <v>#N/A</v>
      </c>
      <c r="Q171" s="40" t="e">
        <f ca="1">VLOOKUP(C171,'[1]企业科技特派团信息汇总表-318.9点'!$P$1:$Y$65536,10,FALSE)</f>
        <v>#N/A</v>
      </c>
      <c r="R171" s="40" t="e">
        <f ca="1">VLOOKUP($C171,[2]Sheet3!$B$1:$G$65536,6,FALSE)</f>
        <v>#N/A</v>
      </c>
      <c r="S171" s="40" t="e">
        <f ca="1">VLOOKUP($C171,[3]Sheet1!$C$1:$D$65536,2,FALSE)</f>
        <v>#N/A</v>
      </c>
      <c r="T171" s="40" t="e">
        <f ca="1">VLOOKUP($C171,[4]Sheet1!$B$1:$D$65536,3,FALSE)</f>
        <v>#N/A</v>
      </c>
    </row>
    <row r="172" ht="205.5" spans="1:20">
      <c r="A172" s="62">
        <v>168</v>
      </c>
      <c r="B172" s="99" t="s">
        <v>554</v>
      </c>
      <c r="C172" s="67" t="s">
        <v>979</v>
      </c>
      <c r="D172" s="67" t="s">
        <v>37</v>
      </c>
      <c r="E172" s="67" t="s">
        <v>980</v>
      </c>
      <c r="F172" s="106">
        <v>13978334605</v>
      </c>
      <c r="G172" s="67" t="s">
        <v>174</v>
      </c>
      <c r="H172" s="103" t="s">
        <v>981</v>
      </c>
      <c r="I172" s="110" t="s">
        <v>982</v>
      </c>
      <c r="J172" s="98" t="s">
        <v>71</v>
      </c>
      <c r="K172" s="67" t="s">
        <v>473</v>
      </c>
      <c r="L172" s="67" t="s">
        <v>983</v>
      </c>
      <c r="M172" s="110" t="s">
        <v>984</v>
      </c>
      <c r="N172" s="110"/>
      <c r="P172" s="40" t="e">
        <f ca="1">VLOOKUP(C172,'[1]企业科技特派员信息汇总表-318.9点'!$P$1:$X$65536,9,FALSE)</f>
        <v>#N/A</v>
      </c>
      <c r="Q172" s="40" t="e">
        <f ca="1">VLOOKUP(C172,'[1]企业科技特派团信息汇总表-318.9点'!$P$1:$Y$65536,10,FALSE)</f>
        <v>#N/A</v>
      </c>
      <c r="R172" s="40" t="e">
        <f ca="1">VLOOKUP($C172,[2]Sheet3!$B$1:$G$65536,6,FALSE)</f>
        <v>#N/A</v>
      </c>
      <c r="S172" s="40" t="e">
        <f ca="1">VLOOKUP($C172,[3]Sheet1!$C$1:$D$65536,2,FALSE)</f>
        <v>#N/A</v>
      </c>
      <c r="T172" s="40" t="e">
        <f ca="1">VLOOKUP($C172,[4]Sheet1!$B$1:$D$65536,3,FALSE)</f>
        <v>#N/A</v>
      </c>
    </row>
    <row r="173" ht="35" customHeight="true" spans="1:20">
      <c r="A173" s="62">
        <v>169</v>
      </c>
      <c r="B173" s="99" t="s">
        <v>104</v>
      </c>
      <c r="C173" s="67" t="s">
        <v>985</v>
      </c>
      <c r="D173" s="67" t="s">
        <v>76</v>
      </c>
      <c r="E173" s="67" t="s">
        <v>986</v>
      </c>
      <c r="F173" s="99">
        <v>13457417906</v>
      </c>
      <c r="G173" s="99" t="s">
        <v>99</v>
      </c>
      <c r="H173" s="99" t="s">
        <v>987</v>
      </c>
      <c r="I173" s="109" t="s">
        <v>988</v>
      </c>
      <c r="J173" s="98" t="s">
        <v>719</v>
      </c>
      <c r="K173" s="67" t="s">
        <v>989</v>
      </c>
      <c r="L173" s="67"/>
      <c r="M173" s="110"/>
      <c r="N173" s="67"/>
      <c r="P173" s="40" t="e">
        <f ca="1">VLOOKUP(C173,'[1]企业科技特派员信息汇总表-318.9点'!$P$1:$X$65536,9,FALSE)</f>
        <v>#N/A</v>
      </c>
      <c r="Q173" s="40" t="e">
        <f ca="1">VLOOKUP(C173,'[1]企业科技特派团信息汇总表-318.9点'!$P$1:$Y$65536,10,FALSE)</f>
        <v>#N/A</v>
      </c>
      <c r="R173" s="40" t="e">
        <f ca="1">VLOOKUP($C173,[2]Sheet3!$B$1:$G$65536,6,FALSE)</f>
        <v>#N/A</v>
      </c>
      <c r="S173" s="40" t="e">
        <f ca="1">VLOOKUP($C173,[3]Sheet1!$C$1:$D$65536,2,FALSE)</f>
        <v>#N/A</v>
      </c>
      <c r="T173" s="40" t="e">
        <f ca="1">VLOOKUP($C173,[4]Sheet1!$B$1:$D$65536,3,FALSE)</f>
        <v>#N/A</v>
      </c>
    </row>
    <row r="174" ht="27" spans="1:20">
      <c r="A174" s="62">
        <v>170</v>
      </c>
      <c r="B174" s="99" t="s">
        <v>104</v>
      </c>
      <c r="C174" s="67" t="s">
        <v>990</v>
      </c>
      <c r="D174" s="67" t="s">
        <v>26</v>
      </c>
      <c r="E174" s="67" t="s">
        <v>991</v>
      </c>
      <c r="F174" s="67">
        <v>13570031666</v>
      </c>
      <c r="G174" s="67" t="s">
        <v>169</v>
      </c>
      <c r="H174" s="67" t="s">
        <v>992</v>
      </c>
      <c r="I174" s="110" t="s">
        <v>993</v>
      </c>
      <c r="J174" s="99" t="s">
        <v>71</v>
      </c>
      <c r="K174" s="67"/>
      <c r="L174" s="67"/>
      <c r="M174" s="110" t="s">
        <v>994</v>
      </c>
      <c r="N174" s="67"/>
      <c r="P174" s="40" t="e">
        <f ca="1">VLOOKUP(C174,'[1]企业科技特派员信息汇总表-318.9点'!$P$1:$X$65536,9,FALSE)</f>
        <v>#N/A</v>
      </c>
      <c r="Q174" s="40" t="e">
        <f ca="1">VLOOKUP(C174,'[1]企业科技特派团信息汇总表-318.9点'!$P$1:$Y$65536,10,FALSE)</f>
        <v>#N/A</v>
      </c>
      <c r="R174" s="40" t="e">
        <f ca="1">VLOOKUP($C174,[2]Sheet3!$B$1:$G$65536,6,FALSE)</f>
        <v>#N/A</v>
      </c>
      <c r="S174" s="40" t="e">
        <f ca="1">VLOOKUP($C174,[3]Sheet1!$C$1:$D$65536,2,FALSE)</f>
        <v>#N/A</v>
      </c>
      <c r="T174" s="40" t="e">
        <f ca="1">VLOOKUP($C174,[4]Sheet1!$B$1:$D$65536,3,FALSE)</f>
        <v>#N/A</v>
      </c>
    </row>
    <row r="175" ht="40.5" spans="1:20">
      <c r="A175" s="62">
        <v>171</v>
      </c>
      <c r="B175" s="98" t="s">
        <v>86</v>
      </c>
      <c r="C175" s="67" t="s">
        <v>995</v>
      </c>
      <c r="D175" s="98" t="s">
        <v>37</v>
      </c>
      <c r="E175" s="98" t="s">
        <v>996</v>
      </c>
      <c r="F175" s="100" t="s">
        <v>997</v>
      </c>
      <c r="G175" s="98" t="s">
        <v>192</v>
      </c>
      <c r="H175" s="101" t="s">
        <v>998</v>
      </c>
      <c r="I175" s="101"/>
      <c r="J175" s="98" t="s">
        <v>71</v>
      </c>
      <c r="K175" s="98" t="s">
        <v>999</v>
      </c>
      <c r="L175" s="98"/>
      <c r="M175" s="101" t="s">
        <v>1000</v>
      </c>
      <c r="N175" s="98"/>
      <c r="P175" s="40" t="e">
        <f ca="1">VLOOKUP(C175,'[1]企业科技特派员信息汇总表-318.9点'!$P$1:$X$65536,9,FALSE)</f>
        <v>#N/A</v>
      </c>
      <c r="Q175" s="40" t="e">
        <f ca="1">VLOOKUP(C175,'[1]企业科技特派团信息汇总表-318.9点'!$P$1:$Y$65536,10,FALSE)</f>
        <v>#N/A</v>
      </c>
      <c r="R175" s="40" t="e">
        <f ca="1">VLOOKUP($C175,[2]Sheet3!$B$1:$G$65536,6,FALSE)</f>
        <v>#N/A</v>
      </c>
      <c r="S175" s="40" t="e">
        <f ca="1">VLOOKUP($C175,[3]Sheet1!$C$1:$D$65536,2,FALSE)</f>
        <v>#N/A</v>
      </c>
      <c r="T175" s="40" t="e">
        <f ca="1">VLOOKUP($C175,[4]Sheet1!$B$1:$D$65536,3,FALSE)</f>
        <v>#N/A</v>
      </c>
    </row>
    <row r="176" ht="27" spans="1:20">
      <c r="A176" s="62">
        <v>172</v>
      </c>
      <c r="B176" s="98" t="s">
        <v>86</v>
      </c>
      <c r="C176" s="67" t="s">
        <v>1001</v>
      </c>
      <c r="D176" s="98" t="s">
        <v>37</v>
      </c>
      <c r="E176" s="98" t="s">
        <v>1002</v>
      </c>
      <c r="F176" s="100" t="s">
        <v>1003</v>
      </c>
      <c r="G176" s="107" t="s">
        <v>263</v>
      </c>
      <c r="H176" s="107" t="s">
        <v>1004</v>
      </c>
      <c r="I176" s="111" t="s">
        <v>1005</v>
      </c>
      <c r="J176" s="98" t="s">
        <v>71</v>
      </c>
      <c r="K176" s="98" t="s">
        <v>1006</v>
      </c>
      <c r="L176" s="98" t="s">
        <v>49</v>
      </c>
      <c r="M176" s="101" t="s">
        <v>165</v>
      </c>
      <c r="N176" s="98"/>
      <c r="P176" s="40" t="e">
        <f ca="1">VLOOKUP(C176,'[1]企业科技特派员信息汇总表-318.9点'!$P$1:$X$65536,9,FALSE)</f>
        <v>#N/A</v>
      </c>
      <c r="Q176" s="40" t="e">
        <f ca="1">VLOOKUP(C176,'[1]企业科技特派团信息汇总表-318.9点'!$P$1:$Y$65536,10,FALSE)</f>
        <v>#N/A</v>
      </c>
      <c r="R176" s="40" t="e">
        <f ca="1">VLOOKUP($C176,[2]Sheet3!$B$1:$G$65536,6,FALSE)</f>
        <v>#N/A</v>
      </c>
      <c r="S176" s="40" t="e">
        <f ca="1">VLOOKUP($C176,[3]Sheet1!$C$1:$D$65536,2,FALSE)</f>
        <v>#N/A</v>
      </c>
      <c r="T176" s="40" t="e">
        <f ca="1">VLOOKUP($C176,[4]Sheet1!$B$1:$D$65536,3,FALSE)</f>
        <v>#N/A</v>
      </c>
    </row>
    <row r="177" ht="27" spans="1:20">
      <c r="A177" s="62">
        <v>173</v>
      </c>
      <c r="B177" s="98" t="s">
        <v>86</v>
      </c>
      <c r="C177" s="67" t="s">
        <v>1007</v>
      </c>
      <c r="D177" s="98" t="s">
        <v>76</v>
      </c>
      <c r="E177" s="98" t="s">
        <v>1008</v>
      </c>
      <c r="F177" s="118" t="s">
        <v>1009</v>
      </c>
      <c r="G177" s="98" t="s">
        <v>99</v>
      </c>
      <c r="H177" s="98" t="s">
        <v>1010</v>
      </c>
      <c r="I177" s="101" t="s">
        <v>1011</v>
      </c>
      <c r="J177" s="98" t="s">
        <v>712</v>
      </c>
      <c r="K177" s="98" t="s">
        <v>1012</v>
      </c>
      <c r="L177" s="98"/>
      <c r="M177" s="101" t="s">
        <v>1013</v>
      </c>
      <c r="N177" s="98"/>
      <c r="P177" s="40" t="e">
        <f ca="1">VLOOKUP(C177,'[1]企业科技特派员信息汇总表-318.9点'!$P$1:$X$65536,9,FALSE)</f>
        <v>#N/A</v>
      </c>
      <c r="Q177" s="40" t="e">
        <f ca="1">VLOOKUP(C177,'[1]企业科技特派团信息汇总表-318.9点'!$P$1:$Y$65536,10,FALSE)</f>
        <v>#N/A</v>
      </c>
      <c r="R177" s="40" t="e">
        <f ca="1">VLOOKUP($C177,[2]Sheet3!$B$1:$G$65536,6,FALSE)</f>
        <v>#N/A</v>
      </c>
      <c r="S177" s="40" t="e">
        <f ca="1">VLOOKUP($C177,[3]Sheet1!$C$1:$D$65536,2,FALSE)</f>
        <v>#N/A</v>
      </c>
      <c r="T177" s="40" t="e">
        <f ca="1">VLOOKUP($C177,[4]Sheet1!$B$1:$D$65536,3,FALSE)</f>
        <v>#N/A</v>
      </c>
    </row>
    <row r="178" ht="27" spans="1:20">
      <c r="A178" s="62">
        <v>174</v>
      </c>
      <c r="B178" s="98" t="s">
        <v>86</v>
      </c>
      <c r="C178" s="99" t="s">
        <v>1014</v>
      </c>
      <c r="D178" s="98" t="s">
        <v>37</v>
      </c>
      <c r="E178" s="104" t="s">
        <v>1015</v>
      </c>
      <c r="F178" s="104">
        <v>13878866074</v>
      </c>
      <c r="G178" s="104" t="s">
        <v>83</v>
      </c>
      <c r="H178" s="108" t="s">
        <v>1016</v>
      </c>
      <c r="I178" s="101"/>
      <c r="J178" s="98" t="s">
        <v>31</v>
      </c>
      <c r="K178" s="104"/>
      <c r="L178" s="104" t="s">
        <v>1017</v>
      </c>
      <c r="M178" s="108" t="s">
        <v>1018</v>
      </c>
      <c r="N178" s="98"/>
      <c r="P178" s="40" t="e">
        <f ca="1">VLOOKUP(C178,'[1]企业科技特派员信息汇总表-318.9点'!$P$1:$X$65536,9,FALSE)</f>
        <v>#N/A</v>
      </c>
      <c r="Q178" s="40" t="e">
        <f ca="1">VLOOKUP(C178,'[1]企业科技特派团信息汇总表-318.9点'!$P$1:$Y$65536,10,FALSE)</f>
        <v>#N/A</v>
      </c>
      <c r="R178" s="40" t="e">
        <f ca="1">VLOOKUP($C178,[2]Sheet3!$B$1:$G$65536,6,FALSE)</f>
        <v>#N/A</v>
      </c>
      <c r="S178" s="40" t="e">
        <f ca="1">VLOOKUP($C178,[3]Sheet1!$C$1:$D$65536,2,FALSE)</f>
        <v>#N/A</v>
      </c>
      <c r="T178" s="40" t="e">
        <f ca="1">VLOOKUP($C178,[4]Sheet1!$B$1:$D$65536,3,FALSE)</f>
        <v>#N/A</v>
      </c>
    </row>
    <row r="179" ht="67.5" spans="1:20">
      <c r="A179" s="62">
        <v>175</v>
      </c>
      <c r="B179" s="98" t="s">
        <v>86</v>
      </c>
      <c r="C179" s="98" t="s">
        <v>1019</v>
      </c>
      <c r="D179" s="98" t="s">
        <v>26</v>
      </c>
      <c r="E179" s="98" t="s">
        <v>1020</v>
      </c>
      <c r="F179" s="98">
        <v>18978885016</v>
      </c>
      <c r="G179" s="98" t="s">
        <v>39</v>
      </c>
      <c r="H179" s="101" t="s">
        <v>1021</v>
      </c>
      <c r="I179" s="101" t="s">
        <v>133</v>
      </c>
      <c r="J179" s="98" t="s">
        <v>71</v>
      </c>
      <c r="K179" s="98" t="s">
        <v>1022</v>
      </c>
      <c r="L179" s="98" t="s">
        <v>1023</v>
      </c>
      <c r="M179" s="101" t="s">
        <v>1024</v>
      </c>
      <c r="N179" s="98" t="s">
        <v>1025</v>
      </c>
      <c r="P179" s="40" t="e">
        <f ca="1">VLOOKUP(C179,'[1]企业科技特派员信息汇总表-318.9点'!$P$1:$X$65536,9,FALSE)</f>
        <v>#N/A</v>
      </c>
      <c r="Q179" s="40" t="e">
        <f ca="1">VLOOKUP(C179,'[1]企业科技特派团信息汇总表-318.9点'!$P$1:$Y$65536,10,FALSE)</f>
        <v>#N/A</v>
      </c>
      <c r="R179" s="40" t="e">
        <f ca="1">VLOOKUP($C179,[2]Sheet3!$B$1:$G$65536,6,FALSE)</f>
        <v>#N/A</v>
      </c>
      <c r="S179" s="40" t="e">
        <f ca="1">VLOOKUP($C179,[3]Sheet1!$C$1:$D$65536,2,FALSE)</f>
        <v>#N/A</v>
      </c>
      <c r="T179" s="40" t="e">
        <f ca="1">VLOOKUP($C179,[4]Sheet1!$B$1:$D$65536,3,FALSE)</f>
        <v>#N/A</v>
      </c>
    </row>
    <row r="180" ht="81" spans="1:20">
      <c r="A180" s="62">
        <v>176</v>
      </c>
      <c r="B180" s="98" t="s">
        <v>86</v>
      </c>
      <c r="C180" s="98" t="s">
        <v>1026</v>
      </c>
      <c r="D180" s="98" t="s">
        <v>76</v>
      </c>
      <c r="E180" s="98" t="s">
        <v>1027</v>
      </c>
      <c r="F180" s="98">
        <v>18600032040</v>
      </c>
      <c r="G180" s="98" t="s">
        <v>263</v>
      </c>
      <c r="H180" s="101" t="s">
        <v>1028</v>
      </c>
      <c r="I180" s="101" t="s">
        <v>1029</v>
      </c>
      <c r="J180" s="98" t="s">
        <v>71</v>
      </c>
      <c r="K180" s="98" t="s">
        <v>1030</v>
      </c>
      <c r="L180" s="98" t="s">
        <v>1031</v>
      </c>
      <c r="M180" s="101" t="s">
        <v>1032</v>
      </c>
      <c r="N180" s="98"/>
      <c r="P180" s="40" t="e">
        <f ca="1">VLOOKUP(C180,'[1]企业科技特派员信息汇总表-318.9点'!$P$1:$X$65536,9,FALSE)</f>
        <v>#N/A</v>
      </c>
      <c r="Q180" s="40" t="e">
        <f ca="1">VLOOKUP(C180,'[1]企业科技特派团信息汇总表-318.9点'!$P$1:$Y$65536,10,FALSE)</f>
        <v>#N/A</v>
      </c>
      <c r="R180" s="40" t="e">
        <f ca="1">VLOOKUP($C180,[2]Sheet3!$B$1:$G$65536,6,FALSE)</f>
        <v>#N/A</v>
      </c>
      <c r="S180" s="40" t="e">
        <f ca="1">VLOOKUP($C180,[3]Sheet1!$C$1:$D$65536,2,FALSE)</f>
        <v>#N/A</v>
      </c>
      <c r="T180" s="40" t="e">
        <f ca="1">VLOOKUP($C180,[4]Sheet1!$B$1:$D$65536,3,FALSE)</f>
        <v>#N/A</v>
      </c>
    </row>
    <row r="181" ht="82" customHeight="true" spans="1:20">
      <c r="A181" s="62">
        <v>177</v>
      </c>
      <c r="B181" s="98" t="s">
        <v>86</v>
      </c>
      <c r="C181" s="98" t="s">
        <v>1033</v>
      </c>
      <c r="D181" s="98" t="s">
        <v>37</v>
      </c>
      <c r="E181" s="98" t="s">
        <v>1034</v>
      </c>
      <c r="F181" s="98">
        <v>13878790715</v>
      </c>
      <c r="G181" s="98" t="s">
        <v>355</v>
      </c>
      <c r="H181" s="101" t="s">
        <v>1035</v>
      </c>
      <c r="I181" s="101" t="s">
        <v>1036</v>
      </c>
      <c r="J181" s="98" t="s">
        <v>71</v>
      </c>
      <c r="K181" s="98" t="s">
        <v>368</v>
      </c>
      <c r="L181" s="98" t="s">
        <v>1037</v>
      </c>
      <c r="M181" s="101" t="s">
        <v>1038</v>
      </c>
      <c r="N181" s="98"/>
      <c r="P181" s="40" t="e">
        <f ca="1">VLOOKUP(C181,'[1]企业科技特派员信息汇总表-318.9点'!$P$1:$X$65536,9,FALSE)</f>
        <v>#N/A</v>
      </c>
      <c r="Q181" s="40" t="e">
        <f ca="1">VLOOKUP(C181,'[1]企业科技特派团信息汇总表-318.9点'!$P$1:$Y$65536,10,FALSE)</f>
        <v>#N/A</v>
      </c>
      <c r="R181" s="40" t="e">
        <f ca="1">VLOOKUP($C181,[2]Sheet3!$B$1:$G$65536,6,FALSE)</f>
        <v>#N/A</v>
      </c>
      <c r="S181" s="40" t="e">
        <f ca="1">VLOOKUP($C181,[3]Sheet1!$C$1:$D$65536,2,FALSE)</f>
        <v>#N/A</v>
      </c>
      <c r="T181" s="40" t="e">
        <f ca="1">VLOOKUP($C181,[4]Sheet1!$B$1:$D$65536,3,FALSE)</f>
        <v>#N/A</v>
      </c>
    </row>
    <row r="182" ht="40.5" spans="1:20">
      <c r="A182" s="62">
        <v>178</v>
      </c>
      <c r="B182" s="98" t="s">
        <v>86</v>
      </c>
      <c r="C182" s="98" t="s">
        <v>1039</v>
      </c>
      <c r="D182" s="98" t="s">
        <v>37</v>
      </c>
      <c r="E182" s="98" t="s">
        <v>1040</v>
      </c>
      <c r="F182" s="98">
        <v>13977911135</v>
      </c>
      <c r="G182" s="98" t="s">
        <v>192</v>
      </c>
      <c r="H182" s="101" t="s">
        <v>1041</v>
      </c>
      <c r="I182" s="101" t="s">
        <v>1042</v>
      </c>
      <c r="J182" s="98" t="s">
        <v>71</v>
      </c>
      <c r="K182" s="98" t="s">
        <v>1043</v>
      </c>
      <c r="L182" s="98" t="s">
        <v>201</v>
      </c>
      <c r="M182" s="101" t="s">
        <v>1044</v>
      </c>
      <c r="N182" s="98"/>
      <c r="P182" s="40" t="e">
        <f ca="1">VLOOKUP(C182,'[1]企业科技特派员信息汇总表-318.9点'!$P$1:$X$65536,9,FALSE)</f>
        <v>#N/A</v>
      </c>
      <c r="Q182" s="40" t="e">
        <f ca="1">VLOOKUP(C182,'[1]企业科技特派团信息汇总表-318.9点'!$P$1:$Y$65536,10,FALSE)</f>
        <v>#N/A</v>
      </c>
      <c r="R182" s="40" t="e">
        <f ca="1">VLOOKUP($C182,[2]Sheet3!$B$1:$G$65536,6,FALSE)</f>
        <v>#N/A</v>
      </c>
      <c r="S182" s="40" t="e">
        <f ca="1">VLOOKUP($C182,[3]Sheet1!$C$1:$D$65536,2,FALSE)</f>
        <v>#N/A</v>
      </c>
      <c r="T182" s="40" t="e">
        <f ca="1">VLOOKUP($C182,[4]Sheet1!$B$1:$D$65536,3,FALSE)</f>
        <v>#N/A</v>
      </c>
    </row>
    <row r="183" ht="67.5" spans="1:20">
      <c r="A183" s="62">
        <v>179</v>
      </c>
      <c r="B183" s="98" t="s">
        <v>630</v>
      </c>
      <c r="C183" s="98" t="s">
        <v>1045</v>
      </c>
      <c r="D183" s="98" t="s">
        <v>37</v>
      </c>
      <c r="E183" s="98" t="s">
        <v>1046</v>
      </c>
      <c r="F183" s="98">
        <v>13622341313</v>
      </c>
      <c r="G183" s="98" t="s">
        <v>83</v>
      </c>
      <c r="H183" s="101" t="s">
        <v>1047</v>
      </c>
      <c r="I183" s="101" t="s">
        <v>1048</v>
      </c>
      <c r="J183" s="98" t="s">
        <v>1049</v>
      </c>
      <c r="K183" s="98" t="s">
        <v>1050</v>
      </c>
      <c r="L183" s="98" t="s">
        <v>840</v>
      </c>
      <c r="M183" s="101" t="s">
        <v>1051</v>
      </c>
      <c r="N183" s="98" t="s">
        <v>1052</v>
      </c>
      <c r="P183" s="40" t="e">
        <f ca="1">VLOOKUP(C183,'[1]企业科技特派员信息汇总表-318.9点'!$P$1:$X$65536,9,FALSE)</f>
        <v>#N/A</v>
      </c>
      <c r="Q183" s="40" t="e">
        <f ca="1">VLOOKUP(C183,'[1]企业科技特派团信息汇总表-318.9点'!$P$1:$Y$65536,10,FALSE)</f>
        <v>#N/A</v>
      </c>
      <c r="R183" s="40" t="e">
        <f ca="1">VLOOKUP($C183,[2]Sheet3!$B$1:$G$65536,6,FALSE)</f>
        <v>#N/A</v>
      </c>
      <c r="S183" s="40" t="e">
        <f ca="1">VLOOKUP($C183,[3]Sheet1!$C$1:$D$65536,2,FALSE)</f>
        <v>#N/A</v>
      </c>
      <c r="T183" s="40" t="e">
        <f ca="1">VLOOKUP($C183,[4]Sheet1!$B$1:$D$65536,3,FALSE)</f>
        <v>#N/A</v>
      </c>
    </row>
    <row r="184" ht="40.5" spans="1:20">
      <c r="A184" s="62">
        <v>180</v>
      </c>
      <c r="B184" s="98" t="s">
        <v>630</v>
      </c>
      <c r="C184" s="98" t="s">
        <v>1053</v>
      </c>
      <c r="D184" s="98" t="s">
        <v>37</v>
      </c>
      <c r="E184" s="98" t="s">
        <v>1054</v>
      </c>
      <c r="F184" s="118" t="s">
        <v>1055</v>
      </c>
      <c r="G184" s="98" t="s">
        <v>28</v>
      </c>
      <c r="H184" s="98" t="s">
        <v>1056</v>
      </c>
      <c r="I184" s="101" t="s">
        <v>1057</v>
      </c>
      <c r="J184" s="98" t="s">
        <v>71</v>
      </c>
      <c r="K184" s="98" t="s">
        <v>227</v>
      </c>
      <c r="L184" s="98" t="s">
        <v>1058</v>
      </c>
      <c r="M184" s="101" t="s">
        <v>1059</v>
      </c>
      <c r="N184" s="98"/>
      <c r="P184" s="40" t="e">
        <f ca="1">VLOOKUP(C184,'[1]企业科技特派员信息汇总表-318.9点'!$P$1:$X$65536,9,FALSE)</f>
        <v>#N/A</v>
      </c>
      <c r="Q184" s="40" t="e">
        <f ca="1">VLOOKUP(C184,'[1]企业科技特派团信息汇总表-318.9点'!$P$1:$Y$65536,10,FALSE)</f>
        <v>#N/A</v>
      </c>
      <c r="R184" s="40" t="e">
        <f ca="1">VLOOKUP($C184,[2]Sheet3!$B$1:$G$65536,6,FALSE)</f>
        <v>#N/A</v>
      </c>
      <c r="S184" s="40" t="e">
        <f ca="1">VLOOKUP($C184,[3]Sheet1!$C$1:$D$65536,2,FALSE)</f>
        <v>#N/A</v>
      </c>
      <c r="T184" s="40" t="e">
        <f ca="1">VLOOKUP($C184,[4]Sheet1!$B$1:$D$65536,3,FALSE)</f>
        <v>#N/A</v>
      </c>
    </row>
    <row r="185" ht="148.5" spans="1:20">
      <c r="A185" s="62">
        <v>181</v>
      </c>
      <c r="B185" s="63" t="s">
        <v>171</v>
      </c>
      <c r="C185" s="67" t="s">
        <v>1060</v>
      </c>
      <c r="D185" s="63" t="s">
        <v>26</v>
      </c>
      <c r="E185" s="63" t="s">
        <v>1061</v>
      </c>
      <c r="F185" s="63">
        <v>13872001652</v>
      </c>
      <c r="G185" s="63" t="s">
        <v>273</v>
      </c>
      <c r="H185" s="31" t="s">
        <v>1062</v>
      </c>
      <c r="I185" s="31" t="s">
        <v>1063</v>
      </c>
      <c r="J185" s="63" t="s">
        <v>71</v>
      </c>
      <c r="K185" s="63" t="s">
        <v>227</v>
      </c>
      <c r="L185" s="63" t="s">
        <v>33</v>
      </c>
      <c r="M185" s="31" t="s">
        <v>1064</v>
      </c>
      <c r="N185" s="63"/>
      <c r="P185" s="40" t="e">
        <f ca="1">VLOOKUP(C185,'[1]企业科技特派员信息汇总表-318.9点'!$P$1:$X$65536,9,FALSE)</f>
        <v>#N/A</v>
      </c>
      <c r="Q185" s="40" t="e">
        <f ca="1">VLOOKUP(C185,'[1]企业科技特派团信息汇总表-318.9点'!$P$1:$Y$65536,10,FALSE)</f>
        <v>#N/A</v>
      </c>
      <c r="R185" s="40" t="e">
        <f ca="1">VLOOKUP($C185,[2]Sheet3!$B$1:$G$65536,6,FALSE)</f>
        <v>#N/A</v>
      </c>
      <c r="S185" s="40" t="e">
        <f ca="1">VLOOKUP($C185,[3]Sheet1!$C$1:$D$65536,2,FALSE)</f>
        <v>#N/A</v>
      </c>
      <c r="T185" s="40" t="e">
        <f ca="1">VLOOKUP($C185,[4]Sheet1!$B$1:$D$65536,3,FALSE)</f>
        <v>#N/A</v>
      </c>
    </row>
    <row r="186" ht="148.5" spans="1:20">
      <c r="A186" s="62">
        <v>182</v>
      </c>
      <c r="B186" s="63" t="s">
        <v>171</v>
      </c>
      <c r="C186" s="63" t="s">
        <v>1065</v>
      </c>
      <c r="D186" s="63" t="s">
        <v>26</v>
      </c>
      <c r="E186" s="63" t="s">
        <v>1066</v>
      </c>
      <c r="F186" s="63">
        <v>15977938850</v>
      </c>
      <c r="G186" s="98" t="s">
        <v>83</v>
      </c>
      <c r="H186" s="31" t="s">
        <v>1067</v>
      </c>
      <c r="I186" s="31" t="s">
        <v>1068</v>
      </c>
      <c r="J186" s="63" t="s">
        <v>71</v>
      </c>
      <c r="K186" s="63" t="s">
        <v>1069</v>
      </c>
      <c r="L186" s="63" t="s">
        <v>201</v>
      </c>
      <c r="M186" s="31" t="s">
        <v>1070</v>
      </c>
      <c r="N186" s="63"/>
      <c r="P186" s="40" t="e">
        <f ca="1">VLOOKUP(C186,'[1]企业科技特派员信息汇总表-318.9点'!$P$1:$X$65536,9,FALSE)</f>
        <v>#N/A</v>
      </c>
      <c r="Q186" s="40" t="e">
        <f ca="1">VLOOKUP(C186,'[1]企业科技特派团信息汇总表-318.9点'!$P$1:$Y$65536,10,FALSE)</f>
        <v>#N/A</v>
      </c>
      <c r="R186" s="40" t="e">
        <f ca="1">VLOOKUP($C186,[2]Sheet3!$B$1:$G$65536,6,FALSE)</f>
        <v>#N/A</v>
      </c>
      <c r="S186" s="40" t="e">
        <f ca="1">VLOOKUP($C186,[3]Sheet1!$C$1:$D$65536,2,FALSE)</f>
        <v>#N/A</v>
      </c>
      <c r="T186" s="40" t="e">
        <f ca="1">VLOOKUP($C186,[4]Sheet1!$B$1:$D$65536,3,FALSE)</f>
        <v>#N/A</v>
      </c>
    </row>
    <row r="187" ht="54" spans="1:20">
      <c r="A187" s="62">
        <v>183</v>
      </c>
      <c r="B187" s="63" t="s">
        <v>171</v>
      </c>
      <c r="C187" s="66" t="s">
        <v>1071</v>
      </c>
      <c r="D187" s="63" t="s">
        <v>1072</v>
      </c>
      <c r="E187" s="63" t="s">
        <v>1073</v>
      </c>
      <c r="F187" s="63">
        <v>18077542988</v>
      </c>
      <c r="G187" s="63" t="s">
        <v>108</v>
      </c>
      <c r="H187" s="31" t="s">
        <v>1074</v>
      </c>
      <c r="I187" s="31" t="s">
        <v>1075</v>
      </c>
      <c r="J187" s="63" t="s">
        <v>71</v>
      </c>
      <c r="K187" s="63" t="s">
        <v>391</v>
      </c>
      <c r="L187" s="63"/>
      <c r="M187" s="31" t="s">
        <v>1076</v>
      </c>
      <c r="N187" s="63"/>
      <c r="P187" s="40" t="e">
        <f ca="1">VLOOKUP(C187,'[1]企业科技特派员信息汇总表-318.9点'!$P$1:$X$65536,9,FALSE)</f>
        <v>#N/A</v>
      </c>
      <c r="Q187" s="40" t="e">
        <f ca="1">VLOOKUP(C187,'[1]企业科技特派团信息汇总表-318.9点'!$P$1:$Y$65536,10,FALSE)</f>
        <v>#N/A</v>
      </c>
      <c r="R187" s="40" t="e">
        <f ca="1">VLOOKUP($C187,[2]Sheet3!$B$1:$G$65536,6,FALSE)</f>
        <v>#N/A</v>
      </c>
      <c r="S187" s="40" t="e">
        <f ca="1">VLOOKUP($C187,[3]Sheet1!$C$1:$D$65536,2,FALSE)</f>
        <v>#N/A</v>
      </c>
      <c r="T187" s="40" t="e">
        <f ca="1">VLOOKUP($C187,[4]Sheet1!$B$1:$D$65536,3,FALSE)</f>
        <v>#N/A</v>
      </c>
    </row>
    <row r="188" ht="40.5" spans="1:20">
      <c r="A188" s="62">
        <v>184</v>
      </c>
      <c r="B188" s="63" t="s">
        <v>171</v>
      </c>
      <c r="C188" s="66" t="s">
        <v>1077</v>
      </c>
      <c r="D188" s="63" t="s">
        <v>1072</v>
      </c>
      <c r="E188" s="63" t="s">
        <v>1078</v>
      </c>
      <c r="F188" s="63">
        <v>13877576500</v>
      </c>
      <c r="G188" s="63" t="s">
        <v>108</v>
      </c>
      <c r="H188" s="31" t="s">
        <v>1079</v>
      </c>
      <c r="I188" s="31" t="s">
        <v>1080</v>
      </c>
      <c r="J188" s="63" t="s">
        <v>71</v>
      </c>
      <c r="K188" s="63" t="s">
        <v>227</v>
      </c>
      <c r="L188" s="63"/>
      <c r="M188" s="31" t="s">
        <v>1081</v>
      </c>
      <c r="N188" s="63"/>
      <c r="P188" s="40" t="e">
        <f ca="1">VLOOKUP(C188,'[1]企业科技特派员信息汇总表-318.9点'!$P$1:$X$65536,9,FALSE)</f>
        <v>#N/A</v>
      </c>
      <c r="Q188" s="40" t="e">
        <f ca="1">VLOOKUP(C188,'[1]企业科技特派团信息汇总表-318.9点'!$P$1:$Y$65536,10,FALSE)</f>
        <v>#N/A</v>
      </c>
      <c r="R188" s="40" t="e">
        <f ca="1">VLOOKUP($C188,[2]Sheet3!$B$1:$G$65536,6,FALSE)</f>
        <v>#N/A</v>
      </c>
      <c r="S188" s="40" t="e">
        <f ca="1">VLOOKUP($C188,[3]Sheet1!$C$1:$D$65536,2,FALSE)</f>
        <v>#N/A</v>
      </c>
      <c r="T188" s="40" t="e">
        <f ca="1">VLOOKUP($C188,[4]Sheet1!$B$1:$D$65536,3,FALSE)</f>
        <v>#N/A</v>
      </c>
    </row>
    <row r="189" ht="40.5" spans="1:20">
      <c r="A189" s="62">
        <v>185</v>
      </c>
      <c r="B189" s="63" t="s">
        <v>171</v>
      </c>
      <c r="C189" s="63" t="s">
        <v>1082</v>
      </c>
      <c r="D189" s="63" t="s">
        <v>26</v>
      </c>
      <c r="E189" s="63" t="s">
        <v>1083</v>
      </c>
      <c r="F189" s="63">
        <v>14777851633</v>
      </c>
      <c r="G189" s="63" t="s">
        <v>192</v>
      </c>
      <c r="H189" s="31" t="s">
        <v>1084</v>
      </c>
      <c r="I189" s="31" t="s">
        <v>1085</v>
      </c>
      <c r="J189" s="63" t="s">
        <v>71</v>
      </c>
      <c r="K189" s="63" t="s">
        <v>227</v>
      </c>
      <c r="L189" s="63" t="s">
        <v>49</v>
      </c>
      <c r="M189" s="31" t="s">
        <v>1086</v>
      </c>
      <c r="N189" s="63"/>
      <c r="P189" s="40" t="e">
        <f ca="1">VLOOKUP(C189,'[1]企业科技特派员信息汇总表-318.9点'!$P$1:$X$65536,9,FALSE)</f>
        <v>#N/A</v>
      </c>
      <c r="Q189" s="40" t="e">
        <f ca="1">VLOOKUP(C189,'[1]企业科技特派团信息汇总表-318.9点'!$P$1:$Y$65536,10,FALSE)</f>
        <v>#N/A</v>
      </c>
      <c r="R189" s="40" t="e">
        <f ca="1">VLOOKUP($C189,[2]Sheet3!$B$1:$G$65536,6,FALSE)</f>
        <v>#N/A</v>
      </c>
      <c r="S189" s="40" t="e">
        <f ca="1">VLOOKUP($C189,[3]Sheet1!$C$1:$D$65536,2,FALSE)</f>
        <v>#N/A</v>
      </c>
      <c r="T189" s="40" t="e">
        <f ca="1">VLOOKUP($C189,[4]Sheet1!$B$1:$D$65536,3,FALSE)</f>
        <v>#N/A</v>
      </c>
    </row>
    <row r="190" ht="40.5" spans="1:20">
      <c r="A190" s="62">
        <v>186</v>
      </c>
      <c r="B190" s="63" t="s">
        <v>171</v>
      </c>
      <c r="C190" s="63" t="s">
        <v>1087</v>
      </c>
      <c r="D190" s="63" t="s">
        <v>1088</v>
      </c>
      <c r="E190" s="63" t="s">
        <v>1089</v>
      </c>
      <c r="F190" s="63">
        <v>18778961060</v>
      </c>
      <c r="G190" s="63" t="s">
        <v>83</v>
      </c>
      <c r="H190" s="31" t="s">
        <v>1090</v>
      </c>
      <c r="I190" s="31" t="s">
        <v>1091</v>
      </c>
      <c r="J190" s="63" t="s">
        <v>71</v>
      </c>
      <c r="K190" s="89" t="s">
        <v>674</v>
      </c>
      <c r="L190" s="63"/>
      <c r="M190" s="31"/>
      <c r="N190" s="63"/>
      <c r="P190" s="40" t="e">
        <f ca="1">VLOOKUP(C190,'[1]企业科技特派员信息汇总表-318.9点'!$P$1:$X$65536,9,FALSE)</f>
        <v>#N/A</v>
      </c>
      <c r="Q190" s="40" t="e">
        <f ca="1">VLOOKUP(C190,'[1]企业科技特派团信息汇总表-318.9点'!$P$1:$Y$65536,10,FALSE)</f>
        <v>#N/A</v>
      </c>
      <c r="R190" s="40" t="e">
        <f ca="1">VLOOKUP($C190,[2]Sheet3!$B$1:$G$65536,6,FALSE)</f>
        <v>#N/A</v>
      </c>
      <c r="S190" s="40" t="e">
        <f ca="1">VLOOKUP($C190,[3]Sheet1!$C$1:$D$65536,2,FALSE)</f>
        <v>#N/A</v>
      </c>
      <c r="T190" s="40" t="e">
        <f ca="1">VLOOKUP($C190,[4]Sheet1!$B$1:$D$65536,3,FALSE)</f>
        <v>#N/A</v>
      </c>
    </row>
    <row r="191" ht="40.5" spans="1:20">
      <c r="A191" s="62">
        <v>187</v>
      </c>
      <c r="B191" s="63" t="s">
        <v>171</v>
      </c>
      <c r="C191" s="63" t="s">
        <v>1092</v>
      </c>
      <c r="D191" s="63" t="s">
        <v>1088</v>
      </c>
      <c r="E191" s="63" t="s">
        <v>1093</v>
      </c>
      <c r="F191" s="63">
        <v>13607756383</v>
      </c>
      <c r="G191" s="63" t="s">
        <v>83</v>
      </c>
      <c r="H191" s="31" t="s">
        <v>1094</v>
      </c>
      <c r="I191" s="31" t="s">
        <v>1095</v>
      </c>
      <c r="J191" s="63" t="s">
        <v>71</v>
      </c>
      <c r="K191" s="63" t="s">
        <v>571</v>
      </c>
      <c r="L191" s="63"/>
      <c r="M191" s="31"/>
      <c r="N191" s="63"/>
      <c r="P191" s="40" t="e">
        <f ca="1">VLOOKUP(C191,'[1]企业科技特派员信息汇总表-318.9点'!$P$1:$X$65536,9,FALSE)</f>
        <v>#N/A</v>
      </c>
      <c r="Q191" s="40" t="e">
        <f ca="1">VLOOKUP(C191,'[1]企业科技特派团信息汇总表-318.9点'!$P$1:$Y$65536,10,FALSE)</f>
        <v>#N/A</v>
      </c>
      <c r="R191" s="40" t="e">
        <f ca="1">VLOOKUP($C191,[2]Sheet3!$B$1:$G$65536,6,FALSE)</f>
        <v>#N/A</v>
      </c>
      <c r="S191" s="40" t="e">
        <f ca="1">VLOOKUP($C191,[3]Sheet1!$C$1:$D$65536,2,FALSE)</f>
        <v>#N/A</v>
      </c>
      <c r="T191" s="40" t="e">
        <f ca="1">VLOOKUP($C191,[4]Sheet1!$B$1:$D$65536,3,FALSE)</f>
        <v>#N/A</v>
      </c>
    </row>
    <row r="192" ht="40.5" spans="1:20">
      <c r="A192" s="62">
        <v>188</v>
      </c>
      <c r="B192" s="63" t="s">
        <v>171</v>
      </c>
      <c r="C192" s="63" t="s">
        <v>1096</v>
      </c>
      <c r="D192" s="63" t="s">
        <v>37</v>
      </c>
      <c r="E192" s="63" t="s">
        <v>1097</v>
      </c>
      <c r="F192" s="63">
        <v>13558213102</v>
      </c>
      <c r="G192" s="63" t="s">
        <v>83</v>
      </c>
      <c r="H192" s="31" t="s">
        <v>1098</v>
      </c>
      <c r="I192" s="31" t="s">
        <v>1099</v>
      </c>
      <c r="J192" s="63" t="s">
        <v>71</v>
      </c>
      <c r="K192" s="63" t="s">
        <v>227</v>
      </c>
      <c r="L192" s="63"/>
      <c r="M192" s="31" t="s">
        <v>1100</v>
      </c>
      <c r="N192" s="63"/>
      <c r="P192" s="40" t="e">
        <f ca="1">VLOOKUP(C192,'[1]企业科技特派员信息汇总表-318.9点'!$P$1:$X$65536,9,FALSE)</f>
        <v>#N/A</v>
      </c>
      <c r="Q192" s="40" t="e">
        <f ca="1">VLOOKUP(C192,'[1]企业科技特派团信息汇总表-318.9点'!$P$1:$Y$65536,10,FALSE)</f>
        <v>#N/A</v>
      </c>
      <c r="R192" s="40" t="e">
        <f ca="1">VLOOKUP($C192,[2]Sheet3!$B$1:$G$65536,6,FALSE)</f>
        <v>#N/A</v>
      </c>
      <c r="S192" s="40" t="e">
        <f ca="1">VLOOKUP($C192,[3]Sheet1!$C$1:$D$65536,2,FALSE)</f>
        <v>#N/A</v>
      </c>
      <c r="T192" s="40" t="e">
        <f ca="1">VLOOKUP($C192,[4]Sheet1!$B$1:$D$65536,3,FALSE)</f>
        <v>#N/A</v>
      </c>
    </row>
    <row r="193" ht="27" spans="1:20">
      <c r="A193" s="62">
        <v>189</v>
      </c>
      <c r="B193" s="63" t="s">
        <v>171</v>
      </c>
      <c r="C193" s="63" t="s">
        <v>1101</v>
      </c>
      <c r="D193" s="63" t="s">
        <v>1088</v>
      </c>
      <c r="E193" s="63" t="s">
        <v>1102</v>
      </c>
      <c r="F193" s="63">
        <v>15878041749</v>
      </c>
      <c r="G193" s="63" t="s">
        <v>108</v>
      </c>
      <c r="H193" s="31"/>
      <c r="I193" s="31"/>
      <c r="J193" s="63" t="s">
        <v>71</v>
      </c>
      <c r="K193" s="89" t="s">
        <v>111</v>
      </c>
      <c r="L193" s="63"/>
      <c r="M193" s="31"/>
      <c r="N193" s="63"/>
      <c r="P193" s="40" t="e">
        <f ca="1">VLOOKUP(C193,'[1]企业科技特派员信息汇总表-318.9点'!$P$1:$X$65536,9,FALSE)</f>
        <v>#N/A</v>
      </c>
      <c r="Q193" s="40" t="e">
        <f ca="1">VLOOKUP(C193,'[1]企业科技特派团信息汇总表-318.9点'!$P$1:$Y$65536,10,FALSE)</f>
        <v>#N/A</v>
      </c>
      <c r="R193" s="40" t="e">
        <f ca="1">VLOOKUP($C193,[2]Sheet3!$B$1:$G$65536,6,FALSE)</f>
        <v>#N/A</v>
      </c>
      <c r="S193" s="40" t="e">
        <f ca="1">VLOOKUP($C193,[3]Sheet1!$C$1:$D$65536,2,FALSE)</f>
        <v>#N/A</v>
      </c>
      <c r="T193" s="40" t="e">
        <f ca="1">VLOOKUP($C193,[4]Sheet1!$B$1:$D$65536,3,FALSE)</f>
        <v>#N/A</v>
      </c>
    </row>
    <row r="194" ht="27" spans="1:20">
      <c r="A194" s="62">
        <v>190</v>
      </c>
      <c r="B194" s="63" t="s">
        <v>171</v>
      </c>
      <c r="C194" s="63" t="s">
        <v>1103</v>
      </c>
      <c r="D194" s="63" t="s">
        <v>1088</v>
      </c>
      <c r="E194" s="63" t="s">
        <v>1104</v>
      </c>
      <c r="F194" s="63">
        <v>13977584112</v>
      </c>
      <c r="G194" s="63" t="s">
        <v>139</v>
      </c>
      <c r="H194" s="31" t="s">
        <v>1105</v>
      </c>
      <c r="I194" s="31" t="s">
        <v>1106</v>
      </c>
      <c r="J194" s="63" t="s">
        <v>71</v>
      </c>
      <c r="K194" s="89" t="s">
        <v>111</v>
      </c>
      <c r="L194" s="63"/>
      <c r="M194" s="31"/>
      <c r="N194" s="63"/>
      <c r="P194" s="40" t="e">
        <f ca="1">VLOOKUP(C194,'[1]企业科技特派员信息汇总表-318.9点'!$P$1:$X$65536,9,FALSE)</f>
        <v>#N/A</v>
      </c>
      <c r="Q194" s="40" t="e">
        <f ca="1">VLOOKUP(C194,'[1]企业科技特派团信息汇总表-318.9点'!$P$1:$Y$65536,10,FALSE)</f>
        <v>#N/A</v>
      </c>
      <c r="R194" s="40" t="e">
        <f ca="1">VLOOKUP($C194,[2]Sheet3!$B$1:$G$65536,6,FALSE)</f>
        <v>#N/A</v>
      </c>
      <c r="S194" s="40" t="e">
        <f ca="1">VLOOKUP($C194,[3]Sheet1!$C$1:$D$65536,2,FALSE)</f>
        <v>#N/A</v>
      </c>
      <c r="T194" s="40" t="e">
        <f ca="1">VLOOKUP($C194,[4]Sheet1!$B$1:$D$65536,3,FALSE)</f>
        <v>#N/A</v>
      </c>
    </row>
    <row r="195" ht="27" spans="1:20">
      <c r="A195" s="62">
        <v>191</v>
      </c>
      <c r="B195" s="63" t="s">
        <v>171</v>
      </c>
      <c r="C195" s="63" t="s">
        <v>1107</v>
      </c>
      <c r="D195" s="63" t="s">
        <v>76</v>
      </c>
      <c r="E195" s="63" t="s">
        <v>1108</v>
      </c>
      <c r="F195" s="63">
        <v>13768757949</v>
      </c>
      <c r="G195" s="63" t="s">
        <v>83</v>
      </c>
      <c r="H195" s="31"/>
      <c r="I195" s="31"/>
      <c r="J195" s="63" t="s">
        <v>71</v>
      </c>
      <c r="K195" s="89" t="s">
        <v>111</v>
      </c>
      <c r="L195" s="63"/>
      <c r="M195" s="31"/>
      <c r="N195" s="63"/>
      <c r="P195" s="40" t="e">
        <f ca="1">VLOOKUP(C195,'[1]企业科技特派员信息汇总表-318.9点'!$P$1:$X$65536,9,FALSE)</f>
        <v>#N/A</v>
      </c>
      <c r="Q195" s="40" t="e">
        <f ca="1">VLOOKUP(C195,'[1]企业科技特派团信息汇总表-318.9点'!$P$1:$Y$65536,10,FALSE)</f>
        <v>#N/A</v>
      </c>
      <c r="R195" s="40" t="e">
        <f ca="1">VLOOKUP($C195,[2]Sheet3!$B$1:$G$65536,6,FALSE)</f>
        <v>#N/A</v>
      </c>
      <c r="S195" s="40" t="e">
        <f ca="1">VLOOKUP($C195,[3]Sheet1!$C$1:$D$65536,2,FALSE)</f>
        <v>#N/A</v>
      </c>
      <c r="T195" s="40" t="e">
        <f ca="1">VLOOKUP($C195,[4]Sheet1!$B$1:$D$65536,3,FALSE)</f>
        <v>#N/A</v>
      </c>
    </row>
    <row r="196" ht="40.5" spans="1:20">
      <c r="A196" s="62">
        <v>192</v>
      </c>
      <c r="B196" s="63" t="s">
        <v>171</v>
      </c>
      <c r="C196" s="63" t="s">
        <v>1109</v>
      </c>
      <c r="D196" s="63" t="s">
        <v>1110</v>
      </c>
      <c r="E196" s="63" t="s">
        <v>1111</v>
      </c>
      <c r="F196" s="70" t="s">
        <v>1112</v>
      </c>
      <c r="G196" s="63" t="s">
        <v>83</v>
      </c>
      <c r="H196" s="31" t="s">
        <v>1113</v>
      </c>
      <c r="I196" s="31" t="s">
        <v>1114</v>
      </c>
      <c r="J196" s="63" t="s">
        <v>71</v>
      </c>
      <c r="K196" s="63" t="s">
        <v>227</v>
      </c>
      <c r="L196" s="63" t="s">
        <v>1115</v>
      </c>
      <c r="M196" s="31" t="s">
        <v>1116</v>
      </c>
      <c r="N196" s="63"/>
      <c r="P196" s="40" t="e">
        <f ca="1">VLOOKUP(C196,'[1]企业科技特派员信息汇总表-318.9点'!$P$1:$X$65536,9,FALSE)</f>
        <v>#N/A</v>
      </c>
      <c r="Q196" s="40" t="e">
        <f ca="1">VLOOKUP(C196,'[1]企业科技特派团信息汇总表-318.9点'!$P$1:$Y$65536,10,FALSE)</f>
        <v>#N/A</v>
      </c>
      <c r="R196" s="40" t="e">
        <f ca="1">VLOOKUP($C196,[2]Sheet3!$B$1:$G$65536,6,FALSE)</f>
        <v>#N/A</v>
      </c>
      <c r="S196" s="40" t="e">
        <f ca="1">VLOOKUP($C196,[3]Sheet1!$C$1:$D$65536,2,FALSE)</f>
        <v>#N/A</v>
      </c>
      <c r="T196" s="40" t="e">
        <f ca="1">VLOOKUP($C196,[4]Sheet1!$B$1:$D$65536,3,FALSE)</f>
        <v>#N/A</v>
      </c>
    </row>
    <row r="197" ht="40.5" spans="1:20">
      <c r="A197" s="62">
        <v>193</v>
      </c>
      <c r="B197" s="63" t="s">
        <v>171</v>
      </c>
      <c r="C197" s="63" t="s">
        <v>1117</v>
      </c>
      <c r="D197" s="63" t="s">
        <v>37</v>
      </c>
      <c r="E197" s="63" t="s">
        <v>1118</v>
      </c>
      <c r="F197" s="63">
        <v>13607755070</v>
      </c>
      <c r="G197" s="63" t="s">
        <v>83</v>
      </c>
      <c r="H197" s="31" t="s">
        <v>1119</v>
      </c>
      <c r="I197" s="31" t="s">
        <v>1120</v>
      </c>
      <c r="J197" s="63" t="s">
        <v>71</v>
      </c>
      <c r="K197" s="63" t="s">
        <v>529</v>
      </c>
      <c r="L197" s="63"/>
      <c r="M197" s="31"/>
      <c r="N197" s="63"/>
      <c r="P197" s="40" t="e">
        <f ca="1">VLOOKUP(C197,'[1]企业科技特派员信息汇总表-318.9点'!$P$1:$X$65536,9,FALSE)</f>
        <v>#N/A</v>
      </c>
      <c r="Q197" s="40" t="e">
        <f ca="1">VLOOKUP(C197,'[1]企业科技特派团信息汇总表-318.9点'!$P$1:$Y$65536,10,FALSE)</f>
        <v>#N/A</v>
      </c>
      <c r="R197" s="40" t="e">
        <f ca="1">VLOOKUP($C197,[2]Sheet3!$B$1:$G$65536,6,FALSE)</f>
        <v>#N/A</v>
      </c>
      <c r="S197" s="40" t="e">
        <f ca="1">VLOOKUP($C197,[3]Sheet1!$C$1:$D$65536,2,FALSE)</f>
        <v>#N/A</v>
      </c>
      <c r="T197" s="40" t="e">
        <f ca="1">VLOOKUP($C197,[4]Sheet1!$B$1:$D$65536,3,FALSE)</f>
        <v>#N/A</v>
      </c>
    </row>
    <row r="198" ht="40.5" spans="1:20">
      <c r="A198" s="62">
        <v>194</v>
      </c>
      <c r="B198" s="98" t="s">
        <v>24</v>
      </c>
      <c r="C198" s="63" t="s">
        <v>1121</v>
      </c>
      <c r="D198" s="63" t="s">
        <v>37</v>
      </c>
      <c r="E198" s="63" t="s">
        <v>335</v>
      </c>
      <c r="F198" s="63">
        <v>13902240181</v>
      </c>
      <c r="G198" s="63" t="s">
        <v>28</v>
      </c>
      <c r="H198" s="31" t="s">
        <v>1122</v>
      </c>
      <c r="I198" s="31" t="s">
        <v>337</v>
      </c>
      <c r="J198" s="63" t="s">
        <v>71</v>
      </c>
      <c r="K198" s="63" t="s">
        <v>227</v>
      </c>
      <c r="L198" s="63"/>
      <c r="M198" s="31" t="s">
        <v>338</v>
      </c>
      <c r="N198" s="110"/>
      <c r="P198" s="40" t="e">
        <f ca="1">VLOOKUP(C198,'[1]企业科技特派员信息汇总表-318.9点'!$P$1:$X$65536,9,FALSE)</f>
        <v>#N/A</v>
      </c>
      <c r="Q198" s="40" t="e">
        <f ca="1">VLOOKUP(C198,'[1]企业科技特派团信息汇总表-318.9点'!$P$1:$Y$65536,10,FALSE)</f>
        <v>#N/A</v>
      </c>
      <c r="R198" s="40" t="e">
        <f ca="1">VLOOKUP($C198,[2]Sheet3!$B$1:$G$65536,6,FALSE)</f>
        <v>#N/A</v>
      </c>
      <c r="S198" s="40" t="e">
        <f ca="1">VLOOKUP($C198,[3]Sheet1!$C$1:$D$65536,2,FALSE)</f>
        <v>#N/A</v>
      </c>
      <c r="T198" s="40" t="e">
        <f ca="1">VLOOKUP($C198,[4]Sheet1!$B$1:$D$65536,3,FALSE)</f>
        <v>#N/A</v>
      </c>
    </row>
    <row r="199" ht="54" spans="1:20">
      <c r="A199" s="62">
        <v>195</v>
      </c>
      <c r="B199" s="98" t="s">
        <v>24</v>
      </c>
      <c r="C199" s="63" t="s">
        <v>1123</v>
      </c>
      <c r="D199" s="63" t="s">
        <v>37</v>
      </c>
      <c r="E199" s="63" t="s">
        <v>1124</v>
      </c>
      <c r="F199" s="63">
        <v>13097830588</v>
      </c>
      <c r="G199" s="63" t="s">
        <v>83</v>
      </c>
      <c r="H199" s="89" t="s">
        <v>1125</v>
      </c>
      <c r="I199" s="31" t="s">
        <v>1126</v>
      </c>
      <c r="J199" s="63" t="s">
        <v>712</v>
      </c>
      <c r="K199" s="70" t="s">
        <v>1127</v>
      </c>
      <c r="L199" s="63"/>
      <c r="M199" s="88" t="s">
        <v>1128</v>
      </c>
      <c r="N199" s="110"/>
      <c r="P199" s="40" t="e">
        <f ca="1">VLOOKUP(C199,'[1]企业科技特派员信息汇总表-318.9点'!$P$1:$X$65536,9,FALSE)</f>
        <v>#N/A</v>
      </c>
      <c r="Q199" s="40" t="e">
        <f ca="1">VLOOKUP(C199,'[1]企业科技特派团信息汇总表-318.9点'!$P$1:$Y$65536,10,FALSE)</f>
        <v>#N/A</v>
      </c>
      <c r="R199" s="40" t="e">
        <f ca="1">VLOOKUP($C199,[2]Sheet3!$B$1:$G$65536,6,FALSE)</f>
        <v>#N/A</v>
      </c>
      <c r="S199" s="40" t="e">
        <f ca="1">VLOOKUP($C199,[3]Sheet1!$C$1:$D$65536,2,FALSE)</f>
        <v>#N/A</v>
      </c>
      <c r="T199" s="40" t="e">
        <f ca="1">VLOOKUP($C199,[4]Sheet1!$B$1:$D$65536,3,FALSE)</f>
        <v>#N/A</v>
      </c>
    </row>
    <row r="200" ht="27" spans="1:20">
      <c r="A200" s="62">
        <v>196</v>
      </c>
      <c r="B200" s="98" t="s">
        <v>24</v>
      </c>
      <c r="C200" s="63" t="s">
        <v>1129</v>
      </c>
      <c r="D200" s="63" t="s">
        <v>37</v>
      </c>
      <c r="E200" s="63" t="s">
        <v>1130</v>
      </c>
      <c r="F200" s="63">
        <v>18665060440</v>
      </c>
      <c r="G200" s="63" t="s">
        <v>263</v>
      </c>
      <c r="H200" s="31" t="s">
        <v>1131</v>
      </c>
      <c r="I200" s="31" t="s">
        <v>1132</v>
      </c>
      <c r="J200" s="63" t="s">
        <v>1133</v>
      </c>
      <c r="K200" s="63" t="s">
        <v>1134</v>
      </c>
      <c r="L200" s="63" t="s">
        <v>1135</v>
      </c>
      <c r="M200" s="31"/>
      <c r="N200" s="110"/>
      <c r="P200" s="40" t="e">
        <f ca="1">VLOOKUP(C200,'[1]企业科技特派员信息汇总表-318.9点'!$P$1:$X$65536,9,FALSE)</f>
        <v>#N/A</v>
      </c>
      <c r="Q200" s="40" t="e">
        <f ca="1">VLOOKUP(C200,'[1]企业科技特派团信息汇总表-318.9点'!$P$1:$Y$65536,10,FALSE)</f>
        <v>#N/A</v>
      </c>
      <c r="R200" s="40" t="e">
        <f ca="1">VLOOKUP($C200,[2]Sheet3!$B$1:$G$65536,6,FALSE)</f>
        <v>#N/A</v>
      </c>
      <c r="S200" s="40" t="e">
        <f ca="1">VLOOKUP($C200,[3]Sheet1!$C$1:$D$65536,2,FALSE)</f>
        <v>#N/A</v>
      </c>
      <c r="T200" s="40" t="e">
        <f ca="1">VLOOKUP($C200,[4]Sheet1!$B$1:$D$65536,3,FALSE)</f>
        <v>#N/A</v>
      </c>
    </row>
    <row r="201" ht="27" spans="1:20">
      <c r="A201" s="62">
        <v>197</v>
      </c>
      <c r="B201" s="98" t="s">
        <v>24</v>
      </c>
      <c r="C201" s="63" t="s">
        <v>1136</v>
      </c>
      <c r="D201" s="63" t="s">
        <v>76</v>
      </c>
      <c r="E201" s="63" t="s">
        <v>1137</v>
      </c>
      <c r="F201" s="63">
        <v>13481492770</v>
      </c>
      <c r="G201" s="63" t="s">
        <v>192</v>
      </c>
      <c r="H201" s="31" t="s">
        <v>1138</v>
      </c>
      <c r="I201" s="31" t="s">
        <v>1139</v>
      </c>
      <c r="J201" s="63" t="s">
        <v>1133</v>
      </c>
      <c r="K201" s="63" t="s">
        <v>1140</v>
      </c>
      <c r="L201" s="63"/>
      <c r="M201" s="31" t="s">
        <v>1141</v>
      </c>
      <c r="N201" s="110"/>
      <c r="P201" s="40" t="e">
        <f ca="1">VLOOKUP(C201,'[1]企业科技特派员信息汇总表-318.9点'!$P$1:$X$65536,9,FALSE)</f>
        <v>#N/A</v>
      </c>
      <c r="Q201" s="40" t="e">
        <f ca="1">VLOOKUP(C201,'[1]企业科技特派团信息汇总表-318.9点'!$P$1:$Y$65536,10,FALSE)</f>
        <v>#N/A</v>
      </c>
      <c r="R201" s="40" t="e">
        <f ca="1">VLOOKUP($C201,[2]Sheet3!$B$1:$G$65536,6,FALSE)</f>
        <v>#N/A</v>
      </c>
      <c r="S201" s="40" t="e">
        <f ca="1">VLOOKUP($C201,[3]Sheet1!$C$1:$D$65536,2,FALSE)</f>
        <v>#N/A</v>
      </c>
      <c r="T201" s="40" t="e">
        <f ca="1">VLOOKUP($C201,[4]Sheet1!$B$1:$D$65536,3,FALSE)</f>
        <v>#N/A</v>
      </c>
    </row>
    <row r="202" ht="27" spans="1:256">
      <c r="A202" s="62">
        <v>198</v>
      </c>
      <c r="B202" s="63" t="s">
        <v>80</v>
      </c>
      <c r="C202" s="63" t="s">
        <v>1142</v>
      </c>
      <c r="D202" s="63" t="s">
        <v>1143</v>
      </c>
      <c r="E202" s="63" t="s">
        <v>1144</v>
      </c>
      <c r="F202" s="63">
        <v>19178096695</v>
      </c>
      <c r="G202" s="63" t="s">
        <v>139</v>
      </c>
      <c r="H202" s="63" t="s">
        <v>1145</v>
      </c>
      <c r="I202" s="63" t="s">
        <v>1146</v>
      </c>
      <c r="J202" s="63" t="s">
        <v>31</v>
      </c>
      <c r="K202" s="63"/>
      <c r="L202" s="63"/>
      <c r="M202" s="63" t="s">
        <v>1147</v>
      </c>
      <c r="N202" s="63"/>
      <c r="O202" s="113"/>
      <c r="P202" s="114"/>
      <c r="Q202" s="63"/>
      <c r="R202" s="63"/>
      <c r="S202" s="63"/>
      <c r="T202" s="116"/>
      <c r="U202" s="113"/>
      <c r="V202" s="113"/>
      <c r="W202" s="113"/>
      <c r="X202" s="113"/>
      <c r="Y202" s="113"/>
      <c r="Z202" s="113"/>
      <c r="AA202" s="113"/>
      <c r="AB202" s="113"/>
      <c r="AC202" s="113"/>
      <c r="AD202" s="113"/>
      <c r="AE202" s="113"/>
      <c r="AF202" s="113"/>
      <c r="AG202" s="113"/>
      <c r="AH202" s="113"/>
      <c r="AI202" s="113"/>
      <c r="AJ202" s="113"/>
      <c r="AK202" s="113"/>
      <c r="AL202" s="113"/>
      <c r="AM202" s="113"/>
      <c r="AN202" s="113"/>
      <c r="AO202" s="113"/>
      <c r="AP202" s="113"/>
      <c r="AQ202" s="113"/>
      <c r="AR202" s="113"/>
      <c r="AS202" s="113"/>
      <c r="AT202" s="113"/>
      <c r="AU202" s="113"/>
      <c r="AV202" s="113"/>
      <c r="AW202" s="113"/>
      <c r="AX202" s="113"/>
      <c r="AY202" s="113"/>
      <c r="AZ202" s="113"/>
      <c r="BA202" s="113"/>
      <c r="BB202" s="113"/>
      <c r="BC202" s="113"/>
      <c r="BD202" s="113"/>
      <c r="BE202" s="113"/>
      <c r="BF202" s="113"/>
      <c r="BG202" s="113"/>
      <c r="BH202" s="113"/>
      <c r="BI202" s="113"/>
      <c r="BJ202" s="113"/>
      <c r="BK202" s="113"/>
      <c r="BL202" s="113"/>
      <c r="BM202" s="113"/>
      <c r="BN202" s="113"/>
      <c r="BO202" s="113"/>
      <c r="BP202" s="113"/>
      <c r="BQ202" s="113"/>
      <c r="BR202" s="113"/>
      <c r="BS202" s="113"/>
      <c r="BT202" s="113"/>
      <c r="BU202" s="113"/>
      <c r="BV202" s="113"/>
      <c r="BW202" s="113"/>
      <c r="BX202" s="113"/>
      <c r="BY202" s="113"/>
      <c r="BZ202" s="113"/>
      <c r="CA202" s="113"/>
      <c r="CB202" s="113"/>
      <c r="CC202" s="113"/>
      <c r="CD202" s="113"/>
      <c r="CE202" s="113"/>
      <c r="CF202" s="113"/>
      <c r="CG202" s="113"/>
      <c r="CH202" s="113"/>
      <c r="CI202" s="113"/>
      <c r="CJ202" s="113"/>
      <c r="CK202" s="113"/>
      <c r="CL202" s="113"/>
      <c r="CM202" s="113"/>
      <c r="CN202" s="113"/>
      <c r="CO202" s="113"/>
      <c r="CP202" s="113"/>
      <c r="CQ202" s="113"/>
      <c r="CR202" s="113"/>
      <c r="CS202" s="113"/>
      <c r="CT202" s="113"/>
      <c r="CU202" s="113"/>
      <c r="CV202" s="113"/>
      <c r="CW202" s="113"/>
      <c r="CX202" s="113"/>
      <c r="CY202" s="113"/>
      <c r="CZ202" s="113"/>
      <c r="DA202" s="113"/>
      <c r="DB202" s="113"/>
      <c r="DC202" s="113"/>
      <c r="DD202" s="113"/>
      <c r="DE202" s="113"/>
      <c r="DF202" s="113"/>
      <c r="DG202" s="113"/>
      <c r="DH202" s="113"/>
      <c r="DI202" s="113"/>
      <c r="DJ202" s="113"/>
      <c r="DK202" s="113"/>
      <c r="DL202" s="113"/>
      <c r="DM202" s="113"/>
      <c r="DN202" s="113"/>
      <c r="DO202" s="113"/>
      <c r="DP202" s="113"/>
      <c r="DQ202" s="113"/>
      <c r="DR202" s="113"/>
      <c r="DS202" s="113"/>
      <c r="DT202" s="113"/>
      <c r="DU202" s="113"/>
      <c r="DV202" s="113"/>
      <c r="DW202" s="113"/>
      <c r="DX202" s="113"/>
      <c r="DY202" s="113"/>
      <c r="DZ202" s="113"/>
      <c r="EA202" s="113"/>
      <c r="EB202" s="113"/>
      <c r="EC202" s="113"/>
      <c r="ED202" s="113"/>
      <c r="EE202" s="113"/>
      <c r="EF202" s="113"/>
      <c r="EG202" s="113"/>
      <c r="EH202" s="113"/>
      <c r="EI202" s="113"/>
      <c r="EJ202" s="113"/>
      <c r="EK202" s="113"/>
      <c r="EL202" s="113"/>
      <c r="EM202" s="113"/>
      <c r="EN202" s="113"/>
      <c r="EO202" s="113"/>
      <c r="EP202" s="113"/>
      <c r="EQ202" s="113"/>
      <c r="ER202" s="113"/>
      <c r="ES202" s="113"/>
      <c r="ET202" s="113"/>
      <c r="EU202" s="113"/>
      <c r="EV202" s="113"/>
      <c r="EW202" s="113"/>
      <c r="EX202" s="113"/>
      <c r="EY202" s="113"/>
      <c r="EZ202" s="113"/>
      <c r="FA202" s="113"/>
      <c r="FB202" s="113"/>
      <c r="FC202" s="113"/>
      <c r="FD202" s="113"/>
      <c r="FE202" s="113"/>
      <c r="FF202" s="113"/>
      <c r="FG202" s="113"/>
      <c r="FH202" s="113"/>
      <c r="FI202" s="113"/>
      <c r="FJ202" s="113"/>
      <c r="FK202" s="113"/>
      <c r="FL202" s="113"/>
      <c r="FM202" s="113"/>
      <c r="FN202" s="113"/>
      <c r="FO202" s="113"/>
      <c r="FP202" s="113"/>
      <c r="FQ202" s="113"/>
      <c r="FR202" s="113"/>
      <c r="FS202" s="113"/>
      <c r="FT202" s="113"/>
      <c r="FU202" s="113"/>
      <c r="FV202" s="113"/>
      <c r="FW202" s="113"/>
      <c r="FX202" s="113"/>
      <c r="FY202" s="113"/>
      <c r="FZ202" s="113"/>
      <c r="GA202" s="113"/>
      <c r="GB202" s="113"/>
      <c r="GC202" s="113"/>
      <c r="GD202" s="113"/>
      <c r="GE202" s="113"/>
      <c r="GF202" s="113"/>
      <c r="GG202" s="113"/>
      <c r="GH202" s="113"/>
      <c r="GI202" s="113"/>
      <c r="GJ202" s="113"/>
      <c r="GK202" s="113"/>
      <c r="GL202" s="113"/>
      <c r="GM202" s="113"/>
      <c r="GN202" s="113"/>
      <c r="GO202" s="113"/>
      <c r="GP202" s="113"/>
      <c r="GQ202" s="113"/>
      <c r="GR202" s="113"/>
      <c r="GS202" s="113"/>
      <c r="GT202" s="113"/>
      <c r="GU202" s="113"/>
      <c r="GV202" s="113"/>
      <c r="GW202" s="113"/>
      <c r="GX202" s="113"/>
      <c r="GY202" s="113"/>
      <c r="GZ202" s="113"/>
      <c r="HA202" s="113"/>
      <c r="HB202" s="113"/>
      <c r="HC202" s="113"/>
      <c r="HD202" s="113"/>
      <c r="HE202" s="113"/>
      <c r="HF202" s="113"/>
      <c r="HG202" s="113"/>
      <c r="HH202" s="113"/>
      <c r="HI202" s="113"/>
      <c r="HJ202" s="113"/>
      <c r="HK202" s="113"/>
      <c r="HL202" s="113"/>
      <c r="HM202" s="113"/>
      <c r="HN202" s="113"/>
      <c r="HO202" s="113"/>
      <c r="HP202" s="113"/>
      <c r="HQ202" s="113"/>
      <c r="HR202" s="113"/>
      <c r="HS202" s="113"/>
      <c r="HT202" s="113"/>
      <c r="HU202" s="113"/>
      <c r="HV202" s="113"/>
      <c r="HW202" s="113"/>
      <c r="HX202" s="113"/>
      <c r="HY202" s="113"/>
      <c r="HZ202" s="113"/>
      <c r="IA202" s="113"/>
      <c r="IB202" s="113"/>
      <c r="IC202" s="113"/>
      <c r="ID202" s="113"/>
      <c r="IE202" s="113"/>
      <c r="IF202" s="113"/>
      <c r="IG202" s="113"/>
      <c r="IH202" s="113"/>
      <c r="II202" s="113"/>
      <c r="IJ202" s="113"/>
      <c r="IK202" s="113"/>
      <c r="IL202" s="113"/>
      <c r="IM202" s="113"/>
      <c r="IN202" s="113"/>
      <c r="IO202" s="113"/>
      <c r="IP202" s="113"/>
      <c r="IQ202" s="113"/>
      <c r="IR202" s="113"/>
      <c r="IS202" s="113"/>
      <c r="IT202" s="113"/>
      <c r="IU202" s="113"/>
      <c r="IV202" s="114"/>
    </row>
    <row r="203" ht="42.75" spans="1:256">
      <c r="A203" s="62">
        <v>199</v>
      </c>
      <c r="B203" s="63" t="s">
        <v>80</v>
      </c>
      <c r="C203" s="63" t="s">
        <v>1148</v>
      </c>
      <c r="D203" s="63" t="s">
        <v>76</v>
      </c>
      <c r="E203" s="63" t="s">
        <v>1149</v>
      </c>
      <c r="F203" s="63">
        <v>13557922611</v>
      </c>
      <c r="G203" s="63" t="s">
        <v>263</v>
      </c>
      <c r="H203" s="31" t="s">
        <v>1150</v>
      </c>
      <c r="I203" s="63" t="s">
        <v>1151</v>
      </c>
      <c r="J203" s="63" t="s">
        <v>719</v>
      </c>
      <c r="K203" s="63" t="s">
        <v>726</v>
      </c>
      <c r="L203" s="63" t="s">
        <v>1152</v>
      </c>
      <c r="M203" s="63"/>
      <c r="N203" s="63"/>
      <c r="O203" s="113"/>
      <c r="P203" s="114"/>
      <c r="Q203" s="63"/>
      <c r="R203" s="63"/>
      <c r="S203" s="63"/>
      <c r="T203" s="116"/>
      <c r="U203" s="113"/>
      <c r="V203" s="113"/>
      <c r="W203" s="113"/>
      <c r="X203" s="113"/>
      <c r="Y203" s="113"/>
      <c r="Z203" s="113"/>
      <c r="AA203" s="113"/>
      <c r="AB203" s="113"/>
      <c r="AC203" s="113"/>
      <c r="AD203" s="113"/>
      <c r="AE203" s="113"/>
      <c r="AF203" s="113"/>
      <c r="AG203" s="113"/>
      <c r="AH203" s="113"/>
      <c r="AI203" s="113"/>
      <c r="AJ203" s="113"/>
      <c r="AK203" s="113"/>
      <c r="AL203" s="113"/>
      <c r="AM203" s="113"/>
      <c r="AN203" s="113"/>
      <c r="AO203" s="113"/>
      <c r="AP203" s="113"/>
      <c r="AQ203" s="113"/>
      <c r="AR203" s="113"/>
      <c r="AS203" s="113"/>
      <c r="AT203" s="113"/>
      <c r="AU203" s="113"/>
      <c r="AV203" s="113"/>
      <c r="AW203" s="113"/>
      <c r="AX203" s="113"/>
      <c r="AY203" s="113"/>
      <c r="AZ203" s="113"/>
      <c r="BA203" s="113"/>
      <c r="BB203" s="113"/>
      <c r="BC203" s="113"/>
      <c r="BD203" s="113"/>
      <c r="BE203" s="113"/>
      <c r="BF203" s="113"/>
      <c r="BG203" s="113"/>
      <c r="BH203" s="113"/>
      <c r="BI203" s="113"/>
      <c r="BJ203" s="113"/>
      <c r="BK203" s="113"/>
      <c r="BL203" s="113"/>
      <c r="BM203" s="113"/>
      <c r="BN203" s="113"/>
      <c r="BO203" s="113"/>
      <c r="BP203" s="113"/>
      <c r="BQ203" s="113"/>
      <c r="BR203" s="113"/>
      <c r="BS203" s="113"/>
      <c r="BT203" s="113"/>
      <c r="BU203" s="113"/>
      <c r="BV203" s="113"/>
      <c r="BW203" s="113"/>
      <c r="BX203" s="113"/>
      <c r="BY203" s="113"/>
      <c r="BZ203" s="113"/>
      <c r="CA203" s="113"/>
      <c r="CB203" s="113"/>
      <c r="CC203" s="113"/>
      <c r="CD203" s="113"/>
      <c r="CE203" s="113"/>
      <c r="CF203" s="113"/>
      <c r="CG203" s="113"/>
      <c r="CH203" s="113"/>
      <c r="CI203" s="113"/>
      <c r="CJ203" s="113"/>
      <c r="CK203" s="113"/>
      <c r="CL203" s="113"/>
      <c r="CM203" s="113"/>
      <c r="CN203" s="113"/>
      <c r="CO203" s="113"/>
      <c r="CP203" s="113"/>
      <c r="CQ203" s="113"/>
      <c r="CR203" s="113"/>
      <c r="CS203" s="113"/>
      <c r="CT203" s="113"/>
      <c r="CU203" s="113"/>
      <c r="CV203" s="113"/>
      <c r="CW203" s="113"/>
      <c r="CX203" s="113"/>
      <c r="CY203" s="113"/>
      <c r="CZ203" s="113"/>
      <c r="DA203" s="113"/>
      <c r="DB203" s="113"/>
      <c r="DC203" s="113"/>
      <c r="DD203" s="113"/>
      <c r="DE203" s="113"/>
      <c r="DF203" s="113"/>
      <c r="DG203" s="113"/>
      <c r="DH203" s="113"/>
      <c r="DI203" s="113"/>
      <c r="DJ203" s="113"/>
      <c r="DK203" s="113"/>
      <c r="DL203" s="113"/>
      <c r="DM203" s="113"/>
      <c r="DN203" s="113"/>
      <c r="DO203" s="113"/>
      <c r="DP203" s="113"/>
      <c r="DQ203" s="113"/>
      <c r="DR203" s="113"/>
      <c r="DS203" s="113"/>
      <c r="DT203" s="113"/>
      <c r="DU203" s="113"/>
      <c r="DV203" s="113"/>
      <c r="DW203" s="113"/>
      <c r="DX203" s="113"/>
      <c r="DY203" s="113"/>
      <c r="DZ203" s="113"/>
      <c r="EA203" s="113"/>
      <c r="EB203" s="113"/>
      <c r="EC203" s="113"/>
      <c r="ED203" s="113"/>
      <c r="EE203" s="113"/>
      <c r="EF203" s="113"/>
      <c r="EG203" s="113"/>
      <c r="EH203" s="113"/>
      <c r="EI203" s="113"/>
      <c r="EJ203" s="113"/>
      <c r="EK203" s="113"/>
      <c r="EL203" s="113"/>
      <c r="EM203" s="113"/>
      <c r="EN203" s="113"/>
      <c r="EO203" s="113"/>
      <c r="EP203" s="113"/>
      <c r="EQ203" s="113"/>
      <c r="ER203" s="113"/>
      <c r="ES203" s="113"/>
      <c r="ET203" s="113"/>
      <c r="EU203" s="113"/>
      <c r="EV203" s="113"/>
      <c r="EW203" s="113"/>
      <c r="EX203" s="113"/>
      <c r="EY203" s="113"/>
      <c r="EZ203" s="113"/>
      <c r="FA203" s="113"/>
      <c r="FB203" s="113"/>
      <c r="FC203" s="113"/>
      <c r="FD203" s="113"/>
      <c r="FE203" s="113"/>
      <c r="FF203" s="113"/>
      <c r="FG203" s="113"/>
      <c r="FH203" s="113"/>
      <c r="FI203" s="113"/>
      <c r="FJ203" s="113"/>
      <c r="FK203" s="113"/>
      <c r="FL203" s="113"/>
      <c r="FM203" s="113"/>
      <c r="FN203" s="113"/>
      <c r="FO203" s="113"/>
      <c r="FP203" s="113"/>
      <c r="FQ203" s="113"/>
      <c r="FR203" s="113"/>
      <c r="FS203" s="113"/>
      <c r="FT203" s="113"/>
      <c r="FU203" s="113"/>
      <c r="FV203" s="113"/>
      <c r="FW203" s="113"/>
      <c r="FX203" s="113"/>
      <c r="FY203" s="113"/>
      <c r="FZ203" s="113"/>
      <c r="GA203" s="113"/>
      <c r="GB203" s="113"/>
      <c r="GC203" s="113"/>
      <c r="GD203" s="113"/>
      <c r="GE203" s="113"/>
      <c r="GF203" s="113"/>
      <c r="GG203" s="113"/>
      <c r="GH203" s="113"/>
      <c r="GI203" s="113"/>
      <c r="GJ203" s="113"/>
      <c r="GK203" s="113"/>
      <c r="GL203" s="113"/>
      <c r="GM203" s="113"/>
      <c r="GN203" s="113"/>
      <c r="GO203" s="113"/>
      <c r="GP203" s="113"/>
      <c r="GQ203" s="113"/>
      <c r="GR203" s="113"/>
      <c r="GS203" s="113"/>
      <c r="GT203" s="113"/>
      <c r="GU203" s="113"/>
      <c r="GV203" s="113"/>
      <c r="GW203" s="113"/>
      <c r="GX203" s="113"/>
      <c r="GY203" s="113"/>
      <c r="GZ203" s="113"/>
      <c r="HA203" s="113"/>
      <c r="HB203" s="113"/>
      <c r="HC203" s="113"/>
      <c r="HD203" s="113"/>
      <c r="HE203" s="113"/>
      <c r="HF203" s="113"/>
      <c r="HG203" s="113"/>
      <c r="HH203" s="113"/>
      <c r="HI203" s="113"/>
      <c r="HJ203" s="113"/>
      <c r="HK203" s="113"/>
      <c r="HL203" s="113"/>
      <c r="HM203" s="113"/>
      <c r="HN203" s="113"/>
      <c r="HO203" s="113"/>
      <c r="HP203" s="113"/>
      <c r="HQ203" s="113"/>
      <c r="HR203" s="113"/>
      <c r="HS203" s="113"/>
      <c r="HT203" s="113"/>
      <c r="HU203" s="113"/>
      <c r="HV203" s="113"/>
      <c r="HW203" s="113"/>
      <c r="HX203" s="113"/>
      <c r="HY203" s="113"/>
      <c r="HZ203" s="113"/>
      <c r="IA203" s="113"/>
      <c r="IB203" s="113"/>
      <c r="IC203" s="113"/>
      <c r="ID203" s="113"/>
      <c r="IE203" s="113"/>
      <c r="IF203" s="113"/>
      <c r="IG203" s="113"/>
      <c r="IH203" s="113"/>
      <c r="II203" s="113"/>
      <c r="IJ203" s="113"/>
      <c r="IK203" s="113"/>
      <c r="IL203" s="113"/>
      <c r="IM203" s="113"/>
      <c r="IN203" s="113"/>
      <c r="IO203" s="113"/>
      <c r="IP203" s="113"/>
      <c r="IQ203" s="113"/>
      <c r="IR203" s="113"/>
      <c r="IS203" s="113"/>
      <c r="IT203" s="113"/>
      <c r="IU203" s="113"/>
      <c r="IV203" s="114"/>
    </row>
    <row r="204" ht="27" spans="1:256">
      <c r="A204" s="62">
        <v>200</v>
      </c>
      <c r="B204" s="63" t="s">
        <v>80</v>
      </c>
      <c r="C204" s="63" t="s">
        <v>1153</v>
      </c>
      <c r="D204" s="63" t="s">
        <v>76</v>
      </c>
      <c r="E204" s="63" t="s">
        <v>1154</v>
      </c>
      <c r="F204" s="63">
        <v>15878281313</v>
      </c>
      <c r="G204" s="63" t="s">
        <v>99</v>
      </c>
      <c r="H204" s="63" t="s">
        <v>1155</v>
      </c>
      <c r="I204" s="63" t="s">
        <v>1156</v>
      </c>
      <c r="J204" s="63" t="s">
        <v>719</v>
      </c>
      <c r="K204" s="63"/>
      <c r="L204" s="63"/>
      <c r="M204" s="63" t="s">
        <v>1157</v>
      </c>
      <c r="N204" s="63"/>
      <c r="O204" s="113"/>
      <c r="P204" s="114"/>
      <c r="Q204" s="63"/>
      <c r="R204" s="63"/>
      <c r="S204" s="63"/>
      <c r="T204" s="116"/>
      <c r="U204" s="113"/>
      <c r="V204" s="113"/>
      <c r="W204" s="113"/>
      <c r="X204" s="113"/>
      <c r="Y204" s="113"/>
      <c r="Z204" s="113"/>
      <c r="AA204" s="113"/>
      <c r="AB204" s="113"/>
      <c r="AC204" s="113"/>
      <c r="AD204" s="113"/>
      <c r="AE204" s="113"/>
      <c r="AF204" s="113"/>
      <c r="AG204" s="113"/>
      <c r="AH204" s="113"/>
      <c r="AI204" s="113"/>
      <c r="AJ204" s="113"/>
      <c r="AK204" s="113"/>
      <c r="AL204" s="113"/>
      <c r="AM204" s="113"/>
      <c r="AN204" s="113"/>
      <c r="AO204" s="113"/>
      <c r="AP204" s="113"/>
      <c r="AQ204" s="113"/>
      <c r="AR204" s="113"/>
      <c r="AS204" s="113"/>
      <c r="AT204" s="113"/>
      <c r="AU204" s="113"/>
      <c r="AV204" s="113"/>
      <c r="AW204" s="113"/>
      <c r="AX204" s="113"/>
      <c r="AY204" s="113"/>
      <c r="AZ204" s="113"/>
      <c r="BA204" s="113"/>
      <c r="BB204" s="113"/>
      <c r="BC204" s="113"/>
      <c r="BD204" s="113"/>
      <c r="BE204" s="113"/>
      <c r="BF204" s="113"/>
      <c r="BG204" s="113"/>
      <c r="BH204" s="113"/>
      <c r="BI204" s="113"/>
      <c r="BJ204" s="113"/>
      <c r="BK204" s="113"/>
      <c r="BL204" s="113"/>
      <c r="BM204" s="113"/>
      <c r="BN204" s="113"/>
      <c r="BO204" s="113"/>
      <c r="BP204" s="113"/>
      <c r="BQ204" s="113"/>
      <c r="BR204" s="113"/>
      <c r="BS204" s="113"/>
      <c r="BT204" s="113"/>
      <c r="BU204" s="113"/>
      <c r="BV204" s="113"/>
      <c r="BW204" s="113"/>
      <c r="BX204" s="113"/>
      <c r="BY204" s="113"/>
      <c r="BZ204" s="113"/>
      <c r="CA204" s="113"/>
      <c r="CB204" s="113"/>
      <c r="CC204" s="113"/>
      <c r="CD204" s="113"/>
      <c r="CE204" s="113"/>
      <c r="CF204" s="113"/>
      <c r="CG204" s="113"/>
      <c r="CH204" s="113"/>
      <c r="CI204" s="113"/>
      <c r="CJ204" s="113"/>
      <c r="CK204" s="113"/>
      <c r="CL204" s="113"/>
      <c r="CM204" s="113"/>
      <c r="CN204" s="113"/>
      <c r="CO204" s="113"/>
      <c r="CP204" s="113"/>
      <c r="CQ204" s="113"/>
      <c r="CR204" s="113"/>
      <c r="CS204" s="113"/>
      <c r="CT204" s="113"/>
      <c r="CU204" s="113"/>
      <c r="CV204" s="113"/>
      <c r="CW204" s="113"/>
      <c r="CX204" s="113"/>
      <c r="CY204" s="113"/>
      <c r="CZ204" s="113"/>
      <c r="DA204" s="113"/>
      <c r="DB204" s="113"/>
      <c r="DC204" s="113"/>
      <c r="DD204" s="113"/>
      <c r="DE204" s="113"/>
      <c r="DF204" s="113"/>
      <c r="DG204" s="113"/>
      <c r="DH204" s="113"/>
      <c r="DI204" s="113"/>
      <c r="DJ204" s="113"/>
      <c r="DK204" s="113"/>
      <c r="DL204" s="113"/>
      <c r="DM204" s="113"/>
      <c r="DN204" s="113"/>
      <c r="DO204" s="113"/>
      <c r="DP204" s="113"/>
      <c r="DQ204" s="113"/>
      <c r="DR204" s="113"/>
      <c r="DS204" s="113"/>
      <c r="DT204" s="113"/>
      <c r="DU204" s="113"/>
      <c r="DV204" s="113"/>
      <c r="DW204" s="113"/>
      <c r="DX204" s="113"/>
      <c r="DY204" s="113"/>
      <c r="DZ204" s="113"/>
      <c r="EA204" s="113"/>
      <c r="EB204" s="113"/>
      <c r="EC204" s="113"/>
      <c r="ED204" s="113"/>
      <c r="EE204" s="113"/>
      <c r="EF204" s="113"/>
      <c r="EG204" s="113"/>
      <c r="EH204" s="113"/>
      <c r="EI204" s="113"/>
      <c r="EJ204" s="113"/>
      <c r="EK204" s="113"/>
      <c r="EL204" s="113"/>
      <c r="EM204" s="113"/>
      <c r="EN204" s="113"/>
      <c r="EO204" s="113"/>
      <c r="EP204" s="113"/>
      <c r="EQ204" s="113"/>
      <c r="ER204" s="113"/>
      <c r="ES204" s="113"/>
      <c r="ET204" s="113"/>
      <c r="EU204" s="113"/>
      <c r="EV204" s="113"/>
      <c r="EW204" s="113"/>
      <c r="EX204" s="113"/>
      <c r="EY204" s="113"/>
      <c r="EZ204" s="113"/>
      <c r="FA204" s="113"/>
      <c r="FB204" s="113"/>
      <c r="FC204" s="113"/>
      <c r="FD204" s="113"/>
      <c r="FE204" s="113"/>
      <c r="FF204" s="113"/>
      <c r="FG204" s="113"/>
      <c r="FH204" s="113"/>
      <c r="FI204" s="113"/>
      <c r="FJ204" s="113"/>
      <c r="FK204" s="113"/>
      <c r="FL204" s="113"/>
      <c r="FM204" s="113"/>
      <c r="FN204" s="113"/>
      <c r="FO204" s="113"/>
      <c r="FP204" s="113"/>
      <c r="FQ204" s="113"/>
      <c r="FR204" s="113"/>
      <c r="FS204" s="113"/>
      <c r="FT204" s="113"/>
      <c r="FU204" s="113"/>
      <c r="FV204" s="113"/>
      <c r="FW204" s="113"/>
      <c r="FX204" s="113"/>
      <c r="FY204" s="113"/>
      <c r="FZ204" s="113"/>
      <c r="GA204" s="113"/>
      <c r="GB204" s="113"/>
      <c r="GC204" s="113"/>
      <c r="GD204" s="113"/>
      <c r="GE204" s="113"/>
      <c r="GF204" s="113"/>
      <c r="GG204" s="113"/>
      <c r="GH204" s="113"/>
      <c r="GI204" s="113"/>
      <c r="GJ204" s="113"/>
      <c r="GK204" s="113"/>
      <c r="GL204" s="113"/>
      <c r="GM204" s="113"/>
      <c r="GN204" s="113"/>
      <c r="GO204" s="113"/>
      <c r="GP204" s="113"/>
      <c r="GQ204" s="113"/>
      <c r="GR204" s="113"/>
      <c r="GS204" s="113"/>
      <c r="GT204" s="113"/>
      <c r="GU204" s="113"/>
      <c r="GV204" s="113"/>
      <c r="GW204" s="113"/>
      <c r="GX204" s="113"/>
      <c r="GY204" s="113"/>
      <c r="GZ204" s="113"/>
      <c r="HA204" s="113"/>
      <c r="HB204" s="113"/>
      <c r="HC204" s="113"/>
      <c r="HD204" s="113"/>
      <c r="HE204" s="113"/>
      <c r="HF204" s="113"/>
      <c r="HG204" s="113"/>
      <c r="HH204" s="113"/>
      <c r="HI204" s="113"/>
      <c r="HJ204" s="113"/>
      <c r="HK204" s="113"/>
      <c r="HL204" s="113"/>
      <c r="HM204" s="113"/>
      <c r="HN204" s="113"/>
      <c r="HO204" s="113"/>
      <c r="HP204" s="113"/>
      <c r="HQ204" s="113"/>
      <c r="HR204" s="113"/>
      <c r="HS204" s="113"/>
      <c r="HT204" s="113"/>
      <c r="HU204" s="113"/>
      <c r="HV204" s="113"/>
      <c r="HW204" s="113"/>
      <c r="HX204" s="113"/>
      <c r="HY204" s="113"/>
      <c r="HZ204" s="113"/>
      <c r="IA204" s="113"/>
      <c r="IB204" s="113"/>
      <c r="IC204" s="113"/>
      <c r="ID204" s="113"/>
      <c r="IE204" s="113"/>
      <c r="IF204" s="113"/>
      <c r="IG204" s="113"/>
      <c r="IH204" s="113"/>
      <c r="II204" s="113"/>
      <c r="IJ204" s="113"/>
      <c r="IK204" s="113"/>
      <c r="IL204" s="113"/>
      <c r="IM204" s="113"/>
      <c r="IN204" s="113"/>
      <c r="IO204" s="113"/>
      <c r="IP204" s="113"/>
      <c r="IQ204" s="113"/>
      <c r="IR204" s="113"/>
      <c r="IS204" s="113"/>
      <c r="IT204" s="113"/>
      <c r="IU204" s="113"/>
      <c r="IV204" s="114"/>
    </row>
    <row r="205" ht="27" spans="1:256">
      <c r="A205" s="62">
        <v>201</v>
      </c>
      <c r="B205" s="63" t="s">
        <v>80</v>
      </c>
      <c r="C205" s="63" t="s">
        <v>1158</v>
      </c>
      <c r="D205" s="63" t="s">
        <v>37</v>
      </c>
      <c r="E205" s="63" t="s">
        <v>1159</v>
      </c>
      <c r="F205" s="63">
        <v>17396769720</v>
      </c>
      <c r="G205" s="63" t="s">
        <v>83</v>
      </c>
      <c r="H205" s="63" t="s">
        <v>1160</v>
      </c>
      <c r="I205" s="63" t="s">
        <v>1161</v>
      </c>
      <c r="J205" s="63" t="s">
        <v>712</v>
      </c>
      <c r="K205" s="63" t="s">
        <v>1162</v>
      </c>
      <c r="L205" s="63" t="s">
        <v>1163</v>
      </c>
      <c r="M205" s="63" t="s">
        <v>1163</v>
      </c>
      <c r="N205" s="63"/>
      <c r="O205" s="113"/>
      <c r="P205" s="114"/>
      <c r="Q205" s="63"/>
      <c r="R205" s="63"/>
      <c r="S205" s="63"/>
      <c r="T205" s="116"/>
      <c r="U205" s="113"/>
      <c r="V205" s="113"/>
      <c r="W205" s="113"/>
      <c r="X205" s="113"/>
      <c r="Y205" s="113"/>
      <c r="Z205" s="113"/>
      <c r="AA205" s="113"/>
      <c r="AB205" s="113"/>
      <c r="AC205" s="113"/>
      <c r="AD205" s="113"/>
      <c r="AE205" s="113"/>
      <c r="AF205" s="113"/>
      <c r="AG205" s="113"/>
      <c r="AH205" s="113"/>
      <c r="AI205" s="113"/>
      <c r="AJ205" s="113"/>
      <c r="AK205" s="113"/>
      <c r="AL205" s="113"/>
      <c r="AM205" s="113"/>
      <c r="AN205" s="113"/>
      <c r="AO205" s="113"/>
      <c r="AP205" s="113"/>
      <c r="AQ205" s="113"/>
      <c r="AR205" s="113"/>
      <c r="AS205" s="113"/>
      <c r="AT205" s="113"/>
      <c r="AU205" s="113"/>
      <c r="AV205" s="113"/>
      <c r="AW205" s="113"/>
      <c r="AX205" s="113"/>
      <c r="AY205" s="113"/>
      <c r="AZ205" s="113"/>
      <c r="BA205" s="113"/>
      <c r="BB205" s="113"/>
      <c r="BC205" s="113"/>
      <c r="BD205" s="113"/>
      <c r="BE205" s="113"/>
      <c r="BF205" s="113"/>
      <c r="BG205" s="113"/>
      <c r="BH205" s="113"/>
      <c r="BI205" s="113"/>
      <c r="BJ205" s="113"/>
      <c r="BK205" s="113"/>
      <c r="BL205" s="113"/>
      <c r="BM205" s="113"/>
      <c r="BN205" s="113"/>
      <c r="BO205" s="113"/>
      <c r="BP205" s="113"/>
      <c r="BQ205" s="113"/>
      <c r="BR205" s="113"/>
      <c r="BS205" s="113"/>
      <c r="BT205" s="113"/>
      <c r="BU205" s="113"/>
      <c r="BV205" s="113"/>
      <c r="BW205" s="113"/>
      <c r="BX205" s="113"/>
      <c r="BY205" s="113"/>
      <c r="BZ205" s="113"/>
      <c r="CA205" s="113"/>
      <c r="CB205" s="113"/>
      <c r="CC205" s="113"/>
      <c r="CD205" s="113"/>
      <c r="CE205" s="113"/>
      <c r="CF205" s="113"/>
      <c r="CG205" s="113"/>
      <c r="CH205" s="113"/>
      <c r="CI205" s="113"/>
      <c r="CJ205" s="113"/>
      <c r="CK205" s="113"/>
      <c r="CL205" s="113"/>
      <c r="CM205" s="113"/>
      <c r="CN205" s="113"/>
      <c r="CO205" s="113"/>
      <c r="CP205" s="113"/>
      <c r="CQ205" s="113"/>
      <c r="CR205" s="113"/>
      <c r="CS205" s="113"/>
      <c r="CT205" s="113"/>
      <c r="CU205" s="113"/>
      <c r="CV205" s="113"/>
      <c r="CW205" s="113"/>
      <c r="CX205" s="113"/>
      <c r="CY205" s="113"/>
      <c r="CZ205" s="113"/>
      <c r="DA205" s="113"/>
      <c r="DB205" s="113"/>
      <c r="DC205" s="113"/>
      <c r="DD205" s="113"/>
      <c r="DE205" s="113"/>
      <c r="DF205" s="113"/>
      <c r="DG205" s="113"/>
      <c r="DH205" s="113"/>
      <c r="DI205" s="113"/>
      <c r="DJ205" s="113"/>
      <c r="DK205" s="113"/>
      <c r="DL205" s="113"/>
      <c r="DM205" s="113"/>
      <c r="DN205" s="113"/>
      <c r="DO205" s="113"/>
      <c r="DP205" s="113"/>
      <c r="DQ205" s="113"/>
      <c r="DR205" s="113"/>
      <c r="DS205" s="113"/>
      <c r="DT205" s="113"/>
      <c r="DU205" s="113"/>
      <c r="DV205" s="113"/>
      <c r="DW205" s="113"/>
      <c r="DX205" s="113"/>
      <c r="DY205" s="113"/>
      <c r="DZ205" s="113"/>
      <c r="EA205" s="113"/>
      <c r="EB205" s="113"/>
      <c r="EC205" s="113"/>
      <c r="ED205" s="113"/>
      <c r="EE205" s="113"/>
      <c r="EF205" s="113"/>
      <c r="EG205" s="113"/>
      <c r="EH205" s="113"/>
      <c r="EI205" s="113"/>
      <c r="EJ205" s="113"/>
      <c r="EK205" s="113"/>
      <c r="EL205" s="113"/>
      <c r="EM205" s="113"/>
      <c r="EN205" s="113"/>
      <c r="EO205" s="113"/>
      <c r="EP205" s="113"/>
      <c r="EQ205" s="113"/>
      <c r="ER205" s="113"/>
      <c r="ES205" s="113"/>
      <c r="ET205" s="113"/>
      <c r="EU205" s="113"/>
      <c r="EV205" s="113"/>
      <c r="EW205" s="113"/>
      <c r="EX205" s="113"/>
      <c r="EY205" s="113"/>
      <c r="EZ205" s="113"/>
      <c r="FA205" s="113"/>
      <c r="FB205" s="113"/>
      <c r="FC205" s="113"/>
      <c r="FD205" s="113"/>
      <c r="FE205" s="113"/>
      <c r="FF205" s="113"/>
      <c r="FG205" s="113"/>
      <c r="FH205" s="113"/>
      <c r="FI205" s="113"/>
      <c r="FJ205" s="113"/>
      <c r="FK205" s="113"/>
      <c r="FL205" s="113"/>
      <c r="FM205" s="113"/>
      <c r="FN205" s="113"/>
      <c r="FO205" s="113"/>
      <c r="FP205" s="113"/>
      <c r="FQ205" s="113"/>
      <c r="FR205" s="113"/>
      <c r="FS205" s="113"/>
      <c r="FT205" s="113"/>
      <c r="FU205" s="113"/>
      <c r="FV205" s="113"/>
      <c r="FW205" s="113"/>
      <c r="FX205" s="113"/>
      <c r="FY205" s="113"/>
      <c r="FZ205" s="113"/>
      <c r="GA205" s="113"/>
      <c r="GB205" s="113"/>
      <c r="GC205" s="113"/>
      <c r="GD205" s="113"/>
      <c r="GE205" s="113"/>
      <c r="GF205" s="113"/>
      <c r="GG205" s="113"/>
      <c r="GH205" s="113"/>
      <c r="GI205" s="113"/>
      <c r="GJ205" s="113"/>
      <c r="GK205" s="113"/>
      <c r="GL205" s="113"/>
      <c r="GM205" s="113"/>
      <c r="GN205" s="113"/>
      <c r="GO205" s="113"/>
      <c r="GP205" s="113"/>
      <c r="GQ205" s="113"/>
      <c r="GR205" s="113"/>
      <c r="GS205" s="113"/>
      <c r="GT205" s="113"/>
      <c r="GU205" s="113"/>
      <c r="GV205" s="113"/>
      <c r="GW205" s="113"/>
      <c r="GX205" s="113"/>
      <c r="GY205" s="113"/>
      <c r="GZ205" s="113"/>
      <c r="HA205" s="113"/>
      <c r="HB205" s="113"/>
      <c r="HC205" s="113"/>
      <c r="HD205" s="113"/>
      <c r="HE205" s="113"/>
      <c r="HF205" s="113"/>
      <c r="HG205" s="113"/>
      <c r="HH205" s="113"/>
      <c r="HI205" s="113"/>
      <c r="HJ205" s="113"/>
      <c r="HK205" s="113"/>
      <c r="HL205" s="113"/>
      <c r="HM205" s="113"/>
      <c r="HN205" s="113"/>
      <c r="HO205" s="113"/>
      <c r="HP205" s="113"/>
      <c r="HQ205" s="113"/>
      <c r="HR205" s="113"/>
      <c r="HS205" s="113"/>
      <c r="HT205" s="113"/>
      <c r="HU205" s="113"/>
      <c r="HV205" s="113"/>
      <c r="HW205" s="113"/>
      <c r="HX205" s="113"/>
      <c r="HY205" s="113"/>
      <c r="HZ205" s="113"/>
      <c r="IA205" s="113"/>
      <c r="IB205" s="113"/>
      <c r="IC205" s="113"/>
      <c r="ID205" s="113"/>
      <c r="IE205" s="113"/>
      <c r="IF205" s="113"/>
      <c r="IG205" s="113"/>
      <c r="IH205" s="113"/>
      <c r="II205" s="113"/>
      <c r="IJ205" s="113"/>
      <c r="IK205" s="113"/>
      <c r="IL205" s="113"/>
      <c r="IM205" s="113"/>
      <c r="IN205" s="113"/>
      <c r="IO205" s="113"/>
      <c r="IP205" s="113"/>
      <c r="IQ205" s="113"/>
      <c r="IR205" s="113"/>
      <c r="IS205" s="113"/>
      <c r="IT205" s="113"/>
      <c r="IU205" s="113"/>
      <c r="IV205" s="114"/>
    </row>
    <row r="206" ht="40.5" spans="1:256">
      <c r="A206" s="62">
        <v>202</v>
      </c>
      <c r="B206" s="63" t="s">
        <v>80</v>
      </c>
      <c r="C206" s="63" t="s">
        <v>1164</v>
      </c>
      <c r="D206" s="63" t="s">
        <v>37</v>
      </c>
      <c r="E206" s="63" t="s">
        <v>1165</v>
      </c>
      <c r="F206" s="63">
        <v>13539450366</v>
      </c>
      <c r="G206" s="63" t="s">
        <v>83</v>
      </c>
      <c r="H206" s="31" t="s">
        <v>1166</v>
      </c>
      <c r="I206" s="63"/>
      <c r="J206" s="63" t="s">
        <v>1167</v>
      </c>
      <c r="K206" s="63" t="s">
        <v>932</v>
      </c>
      <c r="L206" s="63"/>
      <c r="M206" s="63" t="s">
        <v>1168</v>
      </c>
      <c r="N206" s="63"/>
      <c r="O206" s="113"/>
      <c r="P206" s="114"/>
      <c r="Q206" s="63"/>
      <c r="R206" s="63"/>
      <c r="S206" s="63"/>
      <c r="T206" s="116"/>
      <c r="U206" s="113"/>
      <c r="V206" s="113"/>
      <c r="W206" s="113"/>
      <c r="X206" s="113"/>
      <c r="Y206" s="113"/>
      <c r="Z206" s="113"/>
      <c r="AA206" s="113"/>
      <c r="AB206" s="113"/>
      <c r="AC206" s="113"/>
      <c r="AD206" s="113"/>
      <c r="AE206" s="113"/>
      <c r="AF206" s="113"/>
      <c r="AG206" s="113"/>
      <c r="AH206" s="113"/>
      <c r="AI206" s="113"/>
      <c r="AJ206" s="113"/>
      <c r="AK206" s="113"/>
      <c r="AL206" s="113"/>
      <c r="AM206" s="113"/>
      <c r="AN206" s="113"/>
      <c r="AO206" s="113"/>
      <c r="AP206" s="113"/>
      <c r="AQ206" s="113"/>
      <c r="AR206" s="113"/>
      <c r="AS206" s="113"/>
      <c r="AT206" s="113"/>
      <c r="AU206" s="113"/>
      <c r="AV206" s="113"/>
      <c r="AW206" s="113"/>
      <c r="AX206" s="113"/>
      <c r="AY206" s="113"/>
      <c r="AZ206" s="113"/>
      <c r="BA206" s="113"/>
      <c r="BB206" s="113"/>
      <c r="BC206" s="113"/>
      <c r="BD206" s="113"/>
      <c r="BE206" s="113"/>
      <c r="BF206" s="113"/>
      <c r="BG206" s="113"/>
      <c r="BH206" s="113"/>
      <c r="BI206" s="113"/>
      <c r="BJ206" s="113"/>
      <c r="BK206" s="113"/>
      <c r="BL206" s="113"/>
      <c r="BM206" s="113"/>
      <c r="BN206" s="113"/>
      <c r="BO206" s="113"/>
      <c r="BP206" s="113"/>
      <c r="BQ206" s="113"/>
      <c r="BR206" s="113"/>
      <c r="BS206" s="113"/>
      <c r="BT206" s="113"/>
      <c r="BU206" s="113"/>
      <c r="BV206" s="113"/>
      <c r="BW206" s="113"/>
      <c r="BX206" s="113"/>
      <c r="BY206" s="113"/>
      <c r="BZ206" s="113"/>
      <c r="CA206" s="113"/>
      <c r="CB206" s="113"/>
      <c r="CC206" s="113"/>
      <c r="CD206" s="113"/>
      <c r="CE206" s="113"/>
      <c r="CF206" s="113"/>
      <c r="CG206" s="113"/>
      <c r="CH206" s="113"/>
      <c r="CI206" s="113"/>
      <c r="CJ206" s="113"/>
      <c r="CK206" s="113"/>
      <c r="CL206" s="113"/>
      <c r="CM206" s="113"/>
      <c r="CN206" s="113"/>
      <c r="CO206" s="113"/>
      <c r="CP206" s="113"/>
      <c r="CQ206" s="113"/>
      <c r="CR206" s="113"/>
      <c r="CS206" s="113"/>
      <c r="CT206" s="113"/>
      <c r="CU206" s="113"/>
      <c r="CV206" s="113"/>
      <c r="CW206" s="113"/>
      <c r="CX206" s="113"/>
      <c r="CY206" s="113"/>
      <c r="CZ206" s="113"/>
      <c r="DA206" s="113"/>
      <c r="DB206" s="113"/>
      <c r="DC206" s="113"/>
      <c r="DD206" s="113"/>
      <c r="DE206" s="113"/>
      <c r="DF206" s="113"/>
      <c r="DG206" s="113"/>
      <c r="DH206" s="113"/>
      <c r="DI206" s="113"/>
      <c r="DJ206" s="113"/>
      <c r="DK206" s="113"/>
      <c r="DL206" s="113"/>
      <c r="DM206" s="113"/>
      <c r="DN206" s="113"/>
      <c r="DO206" s="113"/>
      <c r="DP206" s="113"/>
      <c r="DQ206" s="113"/>
      <c r="DR206" s="113"/>
      <c r="DS206" s="113"/>
      <c r="DT206" s="113"/>
      <c r="DU206" s="113"/>
      <c r="DV206" s="113"/>
      <c r="DW206" s="113"/>
      <c r="DX206" s="113"/>
      <c r="DY206" s="113"/>
      <c r="DZ206" s="113"/>
      <c r="EA206" s="113"/>
      <c r="EB206" s="113"/>
      <c r="EC206" s="113"/>
      <c r="ED206" s="113"/>
      <c r="EE206" s="113"/>
      <c r="EF206" s="113"/>
      <c r="EG206" s="113"/>
      <c r="EH206" s="113"/>
      <c r="EI206" s="113"/>
      <c r="EJ206" s="113"/>
      <c r="EK206" s="113"/>
      <c r="EL206" s="113"/>
      <c r="EM206" s="113"/>
      <c r="EN206" s="113"/>
      <c r="EO206" s="113"/>
      <c r="EP206" s="113"/>
      <c r="EQ206" s="113"/>
      <c r="ER206" s="113"/>
      <c r="ES206" s="113"/>
      <c r="ET206" s="113"/>
      <c r="EU206" s="113"/>
      <c r="EV206" s="113"/>
      <c r="EW206" s="113"/>
      <c r="EX206" s="113"/>
      <c r="EY206" s="113"/>
      <c r="EZ206" s="113"/>
      <c r="FA206" s="113"/>
      <c r="FB206" s="113"/>
      <c r="FC206" s="113"/>
      <c r="FD206" s="113"/>
      <c r="FE206" s="113"/>
      <c r="FF206" s="113"/>
      <c r="FG206" s="113"/>
      <c r="FH206" s="113"/>
      <c r="FI206" s="113"/>
      <c r="FJ206" s="113"/>
      <c r="FK206" s="113"/>
      <c r="FL206" s="113"/>
      <c r="FM206" s="113"/>
      <c r="FN206" s="113"/>
      <c r="FO206" s="113"/>
      <c r="FP206" s="113"/>
      <c r="FQ206" s="113"/>
      <c r="FR206" s="113"/>
      <c r="FS206" s="113"/>
      <c r="FT206" s="113"/>
      <c r="FU206" s="113"/>
      <c r="FV206" s="113"/>
      <c r="FW206" s="113"/>
      <c r="FX206" s="113"/>
      <c r="FY206" s="113"/>
      <c r="FZ206" s="113"/>
      <c r="GA206" s="113"/>
      <c r="GB206" s="113"/>
      <c r="GC206" s="113"/>
      <c r="GD206" s="113"/>
      <c r="GE206" s="113"/>
      <c r="GF206" s="113"/>
      <c r="GG206" s="113"/>
      <c r="GH206" s="113"/>
      <c r="GI206" s="113"/>
      <c r="GJ206" s="113"/>
      <c r="GK206" s="113"/>
      <c r="GL206" s="113"/>
      <c r="GM206" s="113"/>
      <c r="GN206" s="113"/>
      <c r="GO206" s="113"/>
      <c r="GP206" s="113"/>
      <c r="GQ206" s="113"/>
      <c r="GR206" s="113"/>
      <c r="GS206" s="113"/>
      <c r="GT206" s="113"/>
      <c r="GU206" s="113"/>
      <c r="GV206" s="113"/>
      <c r="GW206" s="113"/>
      <c r="GX206" s="113"/>
      <c r="GY206" s="113"/>
      <c r="GZ206" s="113"/>
      <c r="HA206" s="113"/>
      <c r="HB206" s="113"/>
      <c r="HC206" s="113"/>
      <c r="HD206" s="113"/>
      <c r="HE206" s="113"/>
      <c r="HF206" s="113"/>
      <c r="HG206" s="113"/>
      <c r="HH206" s="113"/>
      <c r="HI206" s="113"/>
      <c r="HJ206" s="113"/>
      <c r="HK206" s="113"/>
      <c r="HL206" s="113"/>
      <c r="HM206" s="113"/>
      <c r="HN206" s="113"/>
      <c r="HO206" s="113"/>
      <c r="HP206" s="113"/>
      <c r="HQ206" s="113"/>
      <c r="HR206" s="113"/>
      <c r="HS206" s="113"/>
      <c r="HT206" s="113"/>
      <c r="HU206" s="113"/>
      <c r="HV206" s="113"/>
      <c r="HW206" s="113"/>
      <c r="HX206" s="113"/>
      <c r="HY206" s="113"/>
      <c r="HZ206" s="113"/>
      <c r="IA206" s="113"/>
      <c r="IB206" s="113"/>
      <c r="IC206" s="113"/>
      <c r="ID206" s="113"/>
      <c r="IE206" s="113"/>
      <c r="IF206" s="113"/>
      <c r="IG206" s="113"/>
      <c r="IH206" s="113"/>
      <c r="II206" s="113"/>
      <c r="IJ206" s="113"/>
      <c r="IK206" s="113"/>
      <c r="IL206" s="113"/>
      <c r="IM206" s="113"/>
      <c r="IN206" s="113"/>
      <c r="IO206" s="113"/>
      <c r="IP206" s="113"/>
      <c r="IQ206" s="113"/>
      <c r="IR206" s="113"/>
      <c r="IS206" s="113"/>
      <c r="IT206" s="113"/>
      <c r="IU206" s="113"/>
      <c r="IV206" s="114"/>
    </row>
    <row r="207" ht="123" spans="1:256">
      <c r="A207" s="62">
        <v>203</v>
      </c>
      <c r="B207" s="63" t="s">
        <v>1169</v>
      </c>
      <c r="C207" s="63" t="s">
        <v>1170</v>
      </c>
      <c r="D207" s="63" t="s">
        <v>1171</v>
      </c>
      <c r="E207" s="63" t="s">
        <v>1172</v>
      </c>
      <c r="F207" s="63">
        <v>13603760426</v>
      </c>
      <c r="G207" s="63" t="s">
        <v>1173</v>
      </c>
      <c r="H207" s="31" t="s">
        <v>1174</v>
      </c>
      <c r="I207" s="31" t="s">
        <v>1175</v>
      </c>
      <c r="J207" s="63" t="s">
        <v>1176</v>
      </c>
      <c r="K207" s="63" t="s">
        <v>1177</v>
      </c>
      <c r="L207" s="63"/>
      <c r="M207" s="63" t="s">
        <v>1178</v>
      </c>
      <c r="N207" s="63"/>
      <c r="O207" s="113"/>
      <c r="P207" s="114"/>
      <c r="Q207" s="63"/>
      <c r="R207" s="63"/>
      <c r="S207" s="63"/>
      <c r="T207" s="116"/>
      <c r="U207" s="113"/>
      <c r="V207" s="113"/>
      <c r="W207" s="113"/>
      <c r="X207" s="113"/>
      <c r="Y207" s="113"/>
      <c r="Z207" s="113"/>
      <c r="AA207" s="113"/>
      <c r="AB207" s="113"/>
      <c r="AC207" s="113"/>
      <c r="AD207" s="113"/>
      <c r="AE207" s="113"/>
      <c r="AF207" s="113"/>
      <c r="AG207" s="113"/>
      <c r="AH207" s="113"/>
      <c r="AI207" s="113"/>
      <c r="AJ207" s="113"/>
      <c r="AK207" s="113"/>
      <c r="AL207" s="113"/>
      <c r="AM207" s="113"/>
      <c r="AN207" s="113"/>
      <c r="AO207" s="113"/>
      <c r="AP207" s="113"/>
      <c r="AQ207" s="113"/>
      <c r="AR207" s="113"/>
      <c r="AS207" s="113"/>
      <c r="AT207" s="113"/>
      <c r="AU207" s="113"/>
      <c r="AV207" s="113"/>
      <c r="AW207" s="113"/>
      <c r="AX207" s="113"/>
      <c r="AY207" s="113"/>
      <c r="AZ207" s="113"/>
      <c r="BA207" s="113"/>
      <c r="BB207" s="113"/>
      <c r="BC207" s="113"/>
      <c r="BD207" s="113"/>
      <c r="BE207" s="113"/>
      <c r="BF207" s="113"/>
      <c r="BG207" s="113"/>
      <c r="BH207" s="113"/>
      <c r="BI207" s="113"/>
      <c r="BJ207" s="113"/>
      <c r="BK207" s="113"/>
      <c r="BL207" s="113"/>
      <c r="BM207" s="113"/>
      <c r="BN207" s="113"/>
      <c r="BO207" s="113"/>
      <c r="BP207" s="113"/>
      <c r="BQ207" s="113"/>
      <c r="BR207" s="113"/>
      <c r="BS207" s="113"/>
      <c r="BT207" s="113"/>
      <c r="BU207" s="113"/>
      <c r="BV207" s="113"/>
      <c r="BW207" s="113"/>
      <c r="BX207" s="113"/>
      <c r="BY207" s="113"/>
      <c r="BZ207" s="113"/>
      <c r="CA207" s="113"/>
      <c r="CB207" s="113"/>
      <c r="CC207" s="113"/>
      <c r="CD207" s="113"/>
      <c r="CE207" s="113"/>
      <c r="CF207" s="113"/>
      <c r="CG207" s="113"/>
      <c r="CH207" s="113"/>
      <c r="CI207" s="113"/>
      <c r="CJ207" s="113"/>
      <c r="CK207" s="113"/>
      <c r="CL207" s="113"/>
      <c r="CM207" s="113"/>
      <c r="CN207" s="113"/>
      <c r="CO207" s="113"/>
      <c r="CP207" s="113"/>
      <c r="CQ207" s="113"/>
      <c r="CR207" s="113"/>
      <c r="CS207" s="113"/>
      <c r="CT207" s="113"/>
      <c r="CU207" s="113"/>
      <c r="CV207" s="113"/>
      <c r="CW207" s="113"/>
      <c r="CX207" s="113"/>
      <c r="CY207" s="113"/>
      <c r="CZ207" s="113"/>
      <c r="DA207" s="113"/>
      <c r="DB207" s="113"/>
      <c r="DC207" s="113"/>
      <c r="DD207" s="113"/>
      <c r="DE207" s="113"/>
      <c r="DF207" s="113"/>
      <c r="DG207" s="113"/>
      <c r="DH207" s="113"/>
      <c r="DI207" s="113"/>
      <c r="DJ207" s="113"/>
      <c r="DK207" s="113"/>
      <c r="DL207" s="113"/>
      <c r="DM207" s="113"/>
      <c r="DN207" s="113"/>
      <c r="DO207" s="113"/>
      <c r="DP207" s="113"/>
      <c r="DQ207" s="113"/>
      <c r="DR207" s="113"/>
      <c r="DS207" s="113"/>
      <c r="DT207" s="113"/>
      <c r="DU207" s="113"/>
      <c r="DV207" s="113"/>
      <c r="DW207" s="113"/>
      <c r="DX207" s="113"/>
      <c r="DY207" s="113"/>
      <c r="DZ207" s="113"/>
      <c r="EA207" s="113"/>
      <c r="EB207" s="113"/>
      <c r="EC207" s="113"/>
      <c r="ED207" s="113"/>
      <c r="EE207" s="113"/>
      <c r="EF207" s="113"/>
      <c r="EG207" s="113"/>
      <c r="EH207" s="113"/>
      <c r="EI207" s="113"/>
      <c r="EJ207" s="113"/>
      <c r="EK207" s="113"/>
      <c r="EL207" s="113"/>
      <c r="EM207" s="113"/>
      <c r="EN207" s="113"/>
      <c r="EO207" s="113"/>
      <c r="EP207" s="113"/>
      <c r="EQ207" s="113"/>
      <c r="ER207" s="113"/>
      <c r="ES207" s="113"/>
      <c r="ET207" s="113"/>
      <c r="EU207" s="113"/>
      <c r="EV207" s="113"/>
      <c r="EW207" s="113"/>
      <c r="EX207" s="113"/>
      <c r="EY207" s="113"/>
      <c r="EZ207" s="113"/>
      <c r="FA207" s="113"/>
      <c r="FB207" s="113"/>
      <c r="FC207" s="113"/>
      <c r="FD207" s="113"/>
      <c r="FE207" s="113"/>
      <c r="FF207" s="113"/>
      <c r="FG207" s="113"/>
      <c r="FH207" s="113"/>
      <c r="FI207" s="113"/>
      <c r="FJ207" s="113"/>
      <c r="FK207" s="113"/>
      <c r="FL207" s="113"/>
      <c r="FM207" s="113"/>
      <c r="FN207" s="113"/>
      <c r="FO207" s="113"/>
      <c r="FP207" s="113"/>
      <c r="FQ207" s="113"/>
      <c r="FR207" s="113"/>
      <c r="FS207" s="113"/>
      <c r="FT207" s="113"/>
      <c r="FU207" s="113"/>
      <c r="FV207" s="113"/>
      <c r="FW207" s="113"/>
      <c r="FX207" s="113"/>
      <c r="FY207" s="113"/>
      <c r="FZ207" s="113"/>
      <c r="GA207" s="113"/>
      <c r="GB207" s="113"/>
      <c r="GC207" s="113"/>
      <c r="GD207" s="113"/>
      <c r="GE207" s="113"/>
      <c r="GF207" s="113"/>
      <c r="GG207" s="113"/>
      <c r="GH207" s="113"/>
      <c r="GI207" s="113"/>
      <c r="GJ207" s="113"/>
      <c r="GK207" s="113"/>
      <c r="GL207" s="113"/>
      <c r="GM207" s="113"/>
      <c r="GN207" s="113"/>
      <c r="GO207" s="113"/>
      <c r="GP207" s="113"/>
      <c r="GQ207" s="113"/>
      <c r="GR207" s="113"/>
      <c r="GS207" s="113"/>
      <c r="GT207" s="113"/>
      <c r="GU207" s="113"/>
      <c r="GV207" s="113"/>
      <c r="GW207" s="113"/>
      <c r="GX207" s="113"/>
      <c r="GY207" s="113"/>
      <c r="GZ207" s="113"/>
      <c r="HA207" s="113"/>
      <c r="HB207" s="113"/>
      <c r="HC207" s="113"/>
      <c r="HD207" s="113"/>
      <c r="HE207" s="113"/>
      <c r="HF207" s="113"/>
      <c r="HG207" s="113"/>
      <c r="HH207" s="113"/>
      <c r="HI207" s="113"/>
      <c r="HJ207" s="113"/>
      <c r="HK207" s="113"/>
      <c r="HL207" s="113"/>
      <c r="HM207" s="113"/>
      <c r="HN207" s="113"/>
      <c r="HO207" s="113"/>
      <c r="HP207" s="113"/>
      <c r="HQ207" s="113"/>
      <c r="HR207" s="113"/>
      <c r="HS207" s="113"/>
      <c r="HT207" s="113"/>
      <c r="HU207" s="113"/>
      <c r="HV207" s="113"/>
      <c r="HW207" s="113"/>
      <c r="HX207" s="113"/>
      <c r="HY207" s="113"/>
      <c r="HZ207" s="113"/>
      <c r="IA207" s="113"/>
      <c r="IB207" s="113"/>
      <c r="IC207" s="113"/>
      <c r="ID207" s="113"/>
      <c r="IE207" s="113"/>
      <c r="IF207" s="113"/>
      <c r="IG207" s="113"/>
      <c r="IH207" s="113"/>
      <c r="II207" s="113"/>
      <c r="IJ207" s="113"/>
      <c r="IK207" s="113"/>
      <c r="IL207" s="113"/>
      <c r="IM207" s="113"/>
      <c r="IN207" s="113"/>
      <c r="IO207" s="113"/>
      <c r="IP207" s="113"/>
      <c r="IQ207" s="113"/>
      <c r="IR207" s="113"/>
      <c r="IS207" s="113"/>
      <c r="IT207" s="113"/>
      <c r="IU207" s="113"/>
      <c r="IV207" s="114"/>
    </row>
    <row r="208" ht="42" spans="1:256">
      <c r="A208" s="62">
        <v>204</v>
      </c>
      <c r="B208" s="63" t="s">
        <v>1169</v>
      </c>
      <c r="C208" s="63" t="s">
        <v>1179</v>
      </c>
      <c r="D208" s="63" t="s">
        <v>1180</v>
      </c>
      <c r="E208" s="63" t="s">
        <v>1181</v>
      </c>
      <c r="F208" s="63">
        <v>17777223155</v>
      </c>
      <c r="G208" s="63" t="s">
        <v>1182</v>
      </c>
      <c r="H208" s="63" t="s">
        <v>1183</v>
      </c>
      <c r="I208" s="63" t="s">
        <v>1184</v>
      </c>
      <c r="J208" s="63" t="s">
        <v>1176</v>
      </c>
      <c r="K208" s="63" t="s">
        <v>1185</v>
      </c>
      <c r="L208" s="63"/>
      <c r="M208" s="63"/>
      <c r="N208" s="63"/>
      <c r="O208" s="113"/>
      <c r="P208" s="114"/>
      <c r="Q208" s="63"/>
      <c r="R208" s="63"/>
      <c r="S208" s="63"/>
      <c r="T208" s="116"/>
      <c r="U208" s="113"/>
      <c r="V208" s="113"/>
      <c r="W208" s="113"/>
      <c r="X208" s="113"/>
      <c r="Y208" s="113"/>
      <c r="Z208" s="113"/>
      <c r="AA208" s="113"/>
      <c r="AB208" s="113"/>
      <c r="AC208" s="113"/>
      <c r="AD208" s="113"/>
      <c r="AE208" s="113"/>
      <c r="AF208" s="113"/>
      <c r="AG208" s="113"/>
      <c r="AH208" s="113"/>
      <c r="AI208" s="113"/>
      <c r="AJ208" s="113"/>
      <c r="AK208" s="113"/>
      <c r="AL208" s="113"/>
      <c r="AM208" s="113"/>
      <c r="AN208" s="113"/>
      <c r="AO208" s="113"/>
      <c r="AP208" s="113"/>
      <c r="AQ208" s="113"/>
      <c r="AR208" s="113"/>
      <c r="AS208" s="113"/>
      <c r="AT208" s="113"/>
      <c r="AU208" s="113"/>
      <c r="AV208" s="113"/>
      <c r="AW208" s="113"/>
      <c r="AX208" s="113"/>
      <c r="AY208" s="113"/>
      <c r="AZ208" s="113"/>
      <c r="BA208" s="113"/>
      <c r="BB208" s="113"/>
      <c r="BC208" s="113"/>
      <c r="BD208" s="113"/>
      <c r="BE208" s="113"/>
      <c r="BF208" s="113"/>
      <c r="BG208" s="113"/>
      <c r="BH208" s="113"/>
      <c r="BI208" s="113"/>
      <c r="BJ208" s="113"/>
      <c r="BK208" s="113"/>
      <c r="BL208" s="113"/>
      <c r="BM208" s="113"/>
      <c r="BN208" s="113"/>
      <c r="BO208" s="113"/>
      <c r="BP208" s="113"/>
      <c r="BQ208" s="113"/>
      <c r="BR208" s="113"/>
      <c r="BS208" s="113"/>
      <c r="BT208" s="113"/>
      <c r="BU208" s="113"/>
      <c r="BV208" s="113"/>
      <c r="BW208" s="113"/>
      <c r="BX208" s="113"/>
      <c r="BY208" s="113"/>
      <c r="BZ208" s="113"/>
      <c r="CA208" s="113"/>
      <c r="CB208" s="113"/>
      <c r="CC208" s="113"/>
      <c r="CD208" s="113"/>
      <c r="CE208" s="113"/>
      <c r="CF208" s="113"/>
      <c r="CG208" s="113"/>
      <c r="CH208" s="113"/>
      <c r="CI208" s="113"/>
      <c r="CJ208" s="113"/>
      <c r="CK208" s="113"/>
      <c r="CL208" s="113"/>
      <c r="CM208" s="113"/>
      <c r="CN208" s="113"/>
      <c r="CO208" s="113"/>
      <c r="CP208" s="113"/>
      <c r="CQ208" s="113"/>
      <c r="CR208" s="113"/>
      <c r="CS208" s="113"/>
      <c r="CT208" s="113"/>
      <c r="CU208" s="113"/>
      <c r="CV208" s="113"/>
      <c r="CW208" s="113"/>
      <c r="CX208" s="113"/>
      <c r="CY208" s="113"/>
      <c r="CZ208" s="113"/>
      <c r="DA208" s="113"/>
      <c r="DB208" s="113"/>
      <c r="DC208" s="113"/>
      <c r="DD208" s="113"/>
      <c r="DE208" s="113"/>
      <c r="DF208" s="113"/>
      <c r="DG208" s="113"/>
      <c r="DH208" s="113"/>
      <c r="DI208" s="113"/>
      <c r="DJ208" s="113"/>
      <c r="DK208" s="113"/>
      <c r="DL208" s="113"/>
      <c r="DM208" s="113"/>
      <c r="DN208" s="113"/>
      <c r="DO208" s="113"/>
      <c r="DP208" s="113"/>
      <c r="DQ208" s="113"/>
      <c r="DR208" s="113"/>
      <c r="DS208" s="113"/>
      <c r="DT208" s="113"/>
      <c r="DU208" s="113"/>
      <c r="DV208" s="113"/>
      <c r="DW208" s="113"/>
      <c r="DX208" s="113"/>
      <c r="DY208" s="113"/>
      <c r="DZ208" s="113"/>
      <c r="EA208" s="113"/>
      <c r="EB208" s="113"/>
      <c r="EC208" s="113"/>
      <c r="ED208" s="113"/>
      <c r="EE208" s="113"/>
      <c r="EF208" s="113"/>
      <c r="EG208" s="113"/>
      <c r="EH208" s="113"/>
      <c r="EI208" s="113"/>
      <c r="EJ208" s="113"/>
      <c r="EK208" s="113"/>
      <c r="EL208" s="113"/>
      <c r="EM208" s="113"/>
      <c r="EN208" s="113"/>
      <c r="EO208" s="113"/>
      <c r="EP208" s="113"/>
      <c r="EQ208" s="113"/>
      <c r="ER208" s="113"/>
      <c r="ES208" s="113"/>
      <c r="ET208" s="113"/>
      <c r="EU208" s="113"/>
      <c r="EV208" s="113"/>
      <c r="EW208" s="113"/>
      <c r="EX208" s="113"/>
      <c r="EY208" s="113"/>
      <c r="EZ208" s="113"/>
      <c r="FA208" s="113"/>
      <c r="FB208" s="113"/>
      <c r="FC208" s="113"/>
      <c r="FD208" s="113"/>
      <c r="FE208" s="113"/>
      <c r="FF208" s="113"/>
      <c r="FG208" s="113"/>
      <c r="FH208" s="113"/>
      <c r="FI208" s="113"/>
      <c r="FJ208" s="113"/>
      <c r="FK208" s="113"/>
      <c r="FL208" s="113"/>
      <c r="FM208" s="113"/>
      <c r="FN208" s="113"/>
      <c r="FO208" s="113"/>
      <c r="FP208" s="113"/>
      <c r="FQ208" s="113"/>
      <c r="FR208" s="113"/>
      <c r="FS208" s="113"/>
      <c r="FT208" s="113"/>
      <c r="FU208" s="113"/>
      <c r="FV208" s="113"/>
      <c r="FW208" s="113"/>
      <c r="FX208" s="113"/>
      <c r="FY208" s="113"/>
      <c r="FZ208" s="113"/>
      <c r="GA208" s="113"/>
      <c r="GB208" s="113"/>
      <c r="GC208" s="113"/>
      <c r="GD208" s="113"/>
      <c r="GE208" s="113"/>
      <c r="GF208" s="113"/>
      <c r="GG208" s="113"/>
      <c r="GH208" s="113"/>
      <c r="GI208" s="113"/>
      <c r="GJ208" s="113"/>
      <c r="GK208" s="113"/>
      <c r="GL208" s="113"/>
      <c r="GM208" s="113"/>
      <c r="GN208" s="113"/>
      <c r="GO208" s="113"/>
      <c r="GP208" s="113"/>
      <c r="GQ208" s="113"/>
      <c r="GR208" s="113"/>
      <c r="GS208" s="113"/>
      <c r="GT208" s="113"/>
      <c r="GU208" s="113"/>
      <c r="GV208" s="113"/>
      <c r="GW208" s="113"/>
      <c r="GX208" s="113"/>
      <c r="GY208" s="113"/>
      <c r="GZ208" s="113"/>
      <c r="HA208" s="113"/>
      <c r="HB208" s="113"/>
      <c r="HC208" s="113"/>
      <c r="HD208" s="113"/>
      <c r="HE208" s="113"/>
      <c r="HF208" s="113"/>
      <c r="HG208" s="113"/>
      <c r="HH208" s="113"/>
      <c r="HI208" s="113"/>
      <c r="HJ208" s="113"/>
      <c r="HK208" s="113"/>
      <c r="HL208" s="113"/>
      <c r="HM208" s="113"/>
      <c r="HN208" s="113"/>
      <c r="HO208" s="113"/>
      <c r="HP208" s="113"/>
      <c r="HQ208" s="113"/>
      <c r="HR208" s="113"/>
      <c r="HS208" s="113"/>
      <c r="HT208" s="113"/>
      <c r="HU208" s="113"/>
      <c r="HV208" s="113"/>
      <c r="HW208" s="113"/>
      <c r="HX208" s="113"/>
      <c r="HY208" s="113"/>
      <c r="HZ208" s="113"/>
      <c r="IA208" s="113"/>
      <c r="IB208" s="113"/>
      <c r="IC208" s="113"/>
      <c r="ID208" s="113"/>
      <c r="IE208" s="113"/>
      <c r="IF208" s="113"/>
      <c r="IG208" s="113"/>
      <c r="IH208" s="113"/>
      <c r="II208" s="113"/>
      <c r="IJ208" s="113"/>
      <c r="IK208" s="113"/>
      <c r="IL208" s="113"/>
      <c r="IM208" s="113"/>
      <c r="IN208" s="113"/>
      <c r="IO208" s="113"/>
      <c r="IP208" s="113"/>
      <c r="IQ208" s="113"/>
      <c r="IR208" s="113"/>
      <c r="IS208" s="113"/>
      <c r="IT208" s="113"/>
      <c r="IU208" s="113"/>
      <c r="IV208" s="114"/>
    </row>
    <row r="209" ht="40.5" spans="1:14">
      <c r="A209" s="62">
        <v>205</v>
      </c>
      <c r="B209" s="63" t="s">
        <v>554</v>
      </c>
      <c r="C209" s="63" t="s">
        <v>1186</v>
      </c>
      <c r="D209" s="63" t="s">
        <v>37</v>
      </c>
      <c r="E209" s="63" t="s">
        <v>1187</v>
      </c>
      <c r="F209" s="63">
        <v>18907735391</v>
      </c>
      <c r="G209" s="63" t="s">
        <v>192</v>
      </c>
      <c r="H209" s="63" t="s">
        <v>1188</v>
      </c>
      <c r="I209" s="63" t="s">
        <v>1189</v>
      </c>
      <c r="J209" s="63" t="s">
        <v>71</v>
      </c>
      <c r="K209" s="63" t="s">
        <v>455</v>
      </c>
      <c r="L209" s="63" t="s">
        <v>72</v>
      </c>
      <c r="M209" s="63" t="s">
        <v>1190</v>
      </c>
      <c r="N209" s="63" t="s">
        <v>1191</v>
      </c>
    </row>
    <row r="210" ht="27" spans="1:14">
      <c r="A210" s="62">
        <v>206</v>
      </c>
      <c r="B210" s="63" t="s">
        <v>554</v>
      </c>
      <c r="C210" s="63" t="s">
        <v>1192</v>
      </c>
      <c r="D210" s="63" t="s">
        <v>1143</v>
      </c>
      <c r="E210" s="63" t="s">
        <v>1193</v>
      </c>
      <c r="F210" s="63" t="s">
        <v>1194</v>
      </c>
      <c r="G210" s="63" t="s">
        <v>99</v>
      </c>
      <c r="H210" s="63" t="s">
        <v>1195</v>
      </c>
      <c r="I210" s="63" t="s">
        <v>489</v>
      </c>
      <c r="J210" s="63" t="s">
        <v>1196</v>
      </c>
      <c r="K210" s="63" t="s">
        <v>1197</v>
      </c>
      <c r="L210" s="63" t="s">
        <v>134</v>
      </c>
      <c r="M210" s="63" t="s">
        <v>1198</v>
      </c>
      <c r="N210" s="63"/>
    </row>
    <row r="211" ht="27" spans="1:14">
      <c r="A211" s="62">
        <v>207</v>
      </c>
      <c r="B211" s="63" t="s">
        <v>554</v>
      </c>
      <c r="C211" s="63" t="s">
        <v>1199</v>
      </c>
      <c r="D211" s="63" t="s">
        <v>37</v>
      </c>
      <c r="E211" s="63" t="s">
        <v>1200</v>
      </c>
      <c r="F211" s="63">
        <v>17776280148</v>
      </c>
      <c r="G211" s="63" t="s">
        <v>99</v>
      </c>
      <c r="H211" s="63" t="s">
        <v>1201</v>
      </c>
      <c r="I211" s="63" t="s">
        <v>1202</v>
      </c>
      <c r="J211" s="63" t="s">
        <v>1203</v>
      </c>
      <c r="K211" s="63" t="s">
        <v>1204</v>
      </c>
      <c r="L211" s="63" t="s">
        <v>1205</v>
      </c>
      <c r="M211" s="63" t="s">
        <v>1206</v>
      </c>
      <c r="N211" s="63"/>
    </row>
    <row r="212" ht="39" spans="1:14">
      <c r="A212" s="62">
        <v>208</v>
      </c>
      <c r="B212" s="63" t="s">
        <v>554</v>
      </c>
      <c r="C212" s="63" t="s">
        <v>1207</v>
      </c>
      <c r="D212" s="63" t="s">
        <v>26</v>
      </c>
      <c r="E212" s="63" t="s">
        <v>1208</v>
      </c>
      <c r="F212" s="63">
        <v>15813710737</v>
      </c>
      <c r="G212" s="63" t="s">
        <v>192</v>
      </c>
      <c r="H212" s="31" t="s">
        <v>1209</v>
      </c>
      <c r="I212" s="63" t="s">
        <v>1210</v>
      </c>
      <c r="J212" s="63" t="s">
        <v>1196</v>
      </c>
      <c r="K212" s="63" t="s">
        <v>1211</v>
      </c>
      <c r="L212" s="63" t="s">
        <v>1212</v>
      </c>
      <c r="M212" s="115" t="s">
        <v>1213</v>
      </c>
      <c r="N212" s="63"/>
    </row>
    <row r="213" ht="54" spans="1:14">
      <c r="A213" s="62">
        <v>209</v>
      </c>
      <c r="B213" s="63" t="s">
        <v>554</v>
      </c>
      <c r="C213" s="63" t="s">
        <v>1214</v>
      </c>
      <c r="D213" s="63" t="s">
        <v>37</v>
      </c>
      <c r="E213" s="63" t="s">
        <v>1215</v>
      </c>
      <c r="F213" s="63">
        <v>13978396965</v>
      </c>
      <c r="G213" s="63" t="s">
        <v>263</v>
      </c>
      <c r="H213" s="63" t="s">
        <v>1216</v>
      </c>
      <c r="I213" s="63" t="s">
        <v>1217</v>
      </c>
      <c r="J213" s="63" t="s">
        <v>71</v>
      </c>
      <c r="K213" s="63" t="s">
        <v>674</v>
      </c>
      <c r="L213" s="63" t="s">
        <v>1218</v>
      </c>
      <c r="M213" s="63" t="s">
        <v>1219</v>
      </c>
      <c r="N213" s="63"/>
    </row>
  </sheetData>
  <sheetCalcPr fullCalcOnLoad="1"/>
  <autoFilter ref="A4:T213">
    <filterColumn colId="17">
      <customFilters>
        <customFilter operator="equal" val="#N/A"/>
      </customFilters>
    </filterColumn>
    <filterColumn colId="18">
      <customFilters>
        <customFilter operator="equal" val="#N/A"/>
      </customFilters>
    </filterColumn>
    <filterColumn colId="19">
      <customFilters>
        <customFilter operator="equal" val="#N/A"/>
      </customFilters>
    </filterColumn>
    <extLst/>
  </autoFilter>
  <mergeCells count="6">
    <mergeCell ref="A1:B1"/>
    <mergeCell ref="A2:N2"/>
    <mergeCell ref="B3:G3"/>
    <mergeCell ref="H3:K3"/>
    <mergeCell ref="L3:N3"/>
    <mergeCell ref="A3:A4"/>
  </mergeCells>
  <dataValidations count="5">
    <dataValidation type="list" allowBlank="1" showInputMessage="1" showErrorMessage="1" sqref="B2 D101 D32:D65 D67:D91 D111:D115 D118:D127 D128:D132 D167:D182 D183:D184 D198:D201 D202:D208 D209:D213 D214:D65038">
      <formula1>"瞪羚企业,高新技术企业,科技型中小企业,规上工业企业,其他"</formula1>
    </dataValidation>
    <dataValidation type="list" allowBlank="1" showInputMessage="1" showErrorMessage="1" sqref="K5:K50">
      <formula1>学科分类!$C$1:$C$113</formula1>
    </dataValidation>
    <dataValidation type="list" allowBlank="1" showInputMessage="1" showErrorMessage="1" sqref="J51:K51 J84 K101 K109 K111 K119 K185 J52:J75 J77:J82 J86:J97 K52:K86 K89:K97 K126:K127">
      <formula1>#REF!</formula1>
    </dataValidation>
    <dataValidation type="list" allowBlank="1" showInputMessage="1" showErrorMessage="1" sqref="J18 J20 J30 J76 J83 J85 J121 J8:J9 J36:J37">
      <formula1>学科分类!$A$1:$A$14</formula1>
    </dataValidation>
    <dataValidation type="list" allowBlank="1" showInputMessage="1" showErrorMessage="1" sqref="G101 G104 G186 G198 G32:G65 G67:G98 G111:G115 G117:G127 G128:G131 G167:G182 G183:G184 G200:G201 G202:G208 G209:G213 G214:G65038">
      <formula1>"糖产业,机械装备产业,轻工纺织产业,铝产业,有色金属产业,石化化工产业,元宇宙,食品加工产业,高端绿色家居产业,汽车产业,生物医药产业,新能源汽车产业,钢铁产业,新材料产业,新一代信息技术产业,生命科学,人工智能产业,新能源与储能产业,深海空天,其他"</formula1>
    </dataValidation>
  </dataValidations>
  <pageMargins left="0.393055555555556" right="0.196527777777778" top="0.393055555555556" bottom="0.393055555555556" header="0.314583333333333" footer="0.314583333333333"/>
  <pageSetup paperSize="8" scale="58" fitToHeight="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457"/>
  <sheetViews>
    <sheetView workbookViewId="0">
      <selection activeCell="D16" sqref="D16"/>
    </sheetView>
  </sheetViews>
  <sheetFormatPr defaultColWidth="9" defaultRowHeight="13.5" outlineLevelCol="2"/>
  <cols>
    <col min="1" max="1" width="70.625" style="3" customWidth="true"/>
    <col min="2" max="2" width="9" style="3"/>
    <col min="3" max="3" width="20.5" style="3" customWidth="true"/>
    <col min="4" max="16384" width="9" style="3"/>
  </cols>
  <sheetData>
    <row r="2" spans="1:3">
      <c r="A2" s="4" t="s">
        <v>1220</v>
      </c>
      <c r="B2" s="5" t="s">
        <v>1221</v>
      </c>
      <c r="C2" s="3" t="e">
        <f ca="1">VLOOKUP(A2,企业科技特派员需求汇总表!C:D,2,)</f>
        <v>#N/A</v>
      </c>
    </row>
    <row r="3" spans="1:3">
      <c r="A3" s="6" t="s">
        <v>1222</v>
      </c>
      <c r="B3" s="5" t="s">
        <v>1221</v>
      </c>
      <c r="C3" s="3" t="e">
        <f ca="1">VLOOKUP(A3,企业科技特派员需求汇总表!C:D,2,)</f>
        <v>#N/A</v>
      </c>
    </row>
    <row r="4" spans="1:3">
      <c r="A4" s="6" t="s">
        <v>1223</v>
      </c>
      <c r="B4" s="5" t="s">
        <v>1221</v>
      </c>
      <c r="C4" s="3" t="e">
        <f ca="1">VLOOKUP(A4,企业科技特派员需求汇总表!C:D,2,)</f>
        <v>#N/A</v>
      </c>
    </row>
    <row r="5" spans="1:3">
      <c r="A5" s="7" t="s">
        <v>1224</v>
      </c>
      <c r="B5" s="5" t="s">
        <v>1221</v>
      </c>
      <c r="C5" s="3" t="e">
        <f ca="1">VLOOKUP(A5,企业科技特派员需求汇总表!C:D,2,)</f>
        <v>#N/A</v>
      </c>
    </row>
    <row r="6" spans="1:3">
      <c r="A6" s="4" t="s">
        <v>1225</v>
      </c>
      <c r="B6" s="5" t="s">
        <v>1221</v>
      </c>
      <c r="C6" s="3" t="e">
        <f ca="1">VLOOKUP(A6,企业科技特派员需求汇总表!C:D,2,)</f>
        <v>#N/A</v>
      </c>
    </row>
    <row r="7" spans="1:3">
      <c r="A7" s="4" t="s">
        <v>1226</v>
      </c>
      <c r="B7" s="5" t="s">
        <v>1221</v>
      </c>
      <c r="C7" s="3" t="e">
        <f ca="1">VLOOKUP(A7,企业科技特派员需求汇总表!C:D,2,)</f>
        <v>#N/A</v>
      </c>
    </row>
    <row r="8" spans="1:3">
      <c r="A8" s="4" t="s">
        <v>1227</v>
      </c>
      <c r="B8" s="5" t="s">
        <v>1221</v>
      </c>
      <c r="C8" s="3" t="e">
        <f ca="1">VLOOKUP(A8,企业科技特派员需求汇总表!C:D,2,)</f>
        <v>#N/A</v>
      </c>
    </row>
    <row r="9" spans="1:3">
      <c r="A9" s="4" t="s">
        <v>1228</v>
      </c>
      <c r="B9" s="5" t="s">
        <v>1221</v>
      </c>
      <c r="C9" s="3" t="e">
        <f ca="1">VLOOKUP(A9,企业科技特派员需求汇总表!C:D,2,)</f>
        <v>#N/A</v>
      </c>
    </row>
    <row r="10" spans="1:3">
      <c r="A10" s="4" t="s">
        <v>1229</v>
      </c>
      <c r="B10" s="5" t="s">
        <v>1221</v>
      </c>
      <c r="C10" s="3" t="e">
        <f ca="1">VLOOKUP(A10,企业科技特派员需求汇总表!C:D,2,)</f>
        <v>#N/A</v>
      </c>
    </row>
    <row r="11" spans="1:3">
      <c r="A11" s="4" t="s">
        <v>1230</v>
      </c>
      <c r="B11" s="5" t="s">
        <v>1221</v>
      </c>
      <c r="C11" s="3" t="e">
        <f ca="1">VLOOKUP(A11,企业科技特派员需求汇总表!C:D,2,)</f>
        <v>#N/A</v>
      </c>
    </row>
    <row r="12" spans="1:3">
      <c r="A12" s="4" t="s">
        <v>1231</v>
      </c>
      <c r="B12" s="5" t="s">
        <v>1221</v>
      </c>
      <c r="C12" s="3" t="e">
        <f ca="1">VLOOKUP(A12,企业科技特派员需求汇总表!C:D,2,)</f>
        <v>#N/A</v>
      </c>
    </row>
    <row r="13" spans="1:3">
      <c r="A13" s="4" t="s">
        <v>1232</v>
      </c>
      <c r="B13" s="5" t="s">
        <v>1221</v>
      </c>
      <c r="C13" s="3" t="e">
        <f ca="1">VLOOKUP(A13,企业科技特派员需求汇总表!C:D,2,)</f>
        <v>#N/A</v>
      </c>
    </row>
    <row r="14" spans="1:3">
      <c r="A14" s="4" t="s">
        <v>1233</v>
      </c>
      <c r="B14" s="5" t="s">
        <v>1221</v>
      </c>
      <c r="C14" s="3" t="e">
        <f ca="1">VLOOKUP(A14,企业科技特派员需求汇总表!C:D,2,)</f>
        <v>#N/A</v>
      </c>
    </row>
    <row r="15" spans="1:3">
      <c r="A15" s="4" t="s">
        <v>1234</v>
      </c>
      <c r="B15" s="5" t="s">
        <v>1221</v>
      </c>
      <c r="C15" s="3" t="e">
        <f ca="1">VLOOKUP(A15,企业科技特派员需求汇总表!C:D,2,)</f>
        <v>#N/A</v>
      </c>
    </row>
    <row r="16" spans="1:3">
      <c r="A16" s="4" t="s">
        <v>1235</v>
      </c>
      <c r="B16" s="5" t="s">
        <v>1221</v>
      </c>
      <c r="C16" s="3" t="e">
        <f ca="1">VLOOKUP(A16,企业科技特派员需求汇总表!C:D,2,)</f>
        <v>#N/A</v>
      </c>
    </row>
    <row r="17" spans="1:3">
      <c r="A17" s="8" t="s">
        <v>1236</v>
      </c>
      <c r="B17" s="5" t="s">
        <v>1221</v>
      </c>
      <c r="C17" s="3" t="e">
        <f ca="1">VLOOKUP(A17,企业科技特派员需求汇总表!C:D,2,)</f>
        <v>#N/A</v>
      </c>
    </row>
    <row r="18" spans="1:3">
      <c r="A18" s="8" t="s">
        <v>1237</v>
      </c>
      <c r="B18" s="5" t="s">
        <v>1221</v>
      </c>
      <c r="C18" s="3" t="e">
        <f ca="1">VLOOKUP(A18,企业科技特派员需求汇总表!C:D,2,)</f>
        <v>#N/A</v>
      </c>
    </row>
    <row r="19" spans="1:3">
      <c r="A19" s="9" t="s">
        <v>1238</v>
      </c>
      <c r="B19" s="5" t="s">
        <v>1221</v>
      </c>
      <c r="C19" s="3" t="e">
        <f ca="1">VLOOKUP(A19,企业科技特派员需求汇总表!C:D,2,)</f>
        <v>#N/A</v>
      </c>
    </row>
    <row r="20" spans="1:3">
      <c r="A20" s="9" t="s">
        <v>1236</v>
      </c>
      <c r="B20" s="5" t="s">
        <v>1221</v>
      </c>
      <c r="C20" s="3" t="e">
        <f ca="1">VLOOKUP(A20,企业科技特派员需求汇总表!C:D,2,)</f>
        <v>#N/A</v>
      </c>
    </row>
    <row r="21" spans="1:3">
      <c r="A21" s="9" t="s">
        <v>1239</v>
      </c>
      <c r="B21" s="5" t="s">
        <v>1221</v>
      </c>
      <c r="C21" s="3" t="e">
        <f ca="1">VLOOKUP(A21,企业科技特派员需求汇总表!C:D,2,)</f>
        <v>#N/A</v>
      </c>
    </row>
    <row r="22" spans="1:3">
      <c r="A22" s="9" t="s">
        <v>1240</v>
      </c>
      <c r="B22" s="5" t="s">
        <v>1221</v>
      </c>
      <c r="C22" s="3" t="e">
        <f ca="1">VLOOKUP(A22,企业科技特派员需求汇总表!C:D,2,)</f>
        <v>#N/A</v>
      </c>
    </row>
    <row r="23" spans="1:3">
      <c r="A23" s="9" t="s">
        <v>871</v>
      </c>
      <c r="B23" s="5" t="s">
        <v>1221</v>
      </c>
      <c r="C23" s="3" t="str">
        <f ca="1">VLOOKUP(A23,企业科技特派员需求汇总表!C:D,2,)</f>
        <v>高新技术企业</v>
      </c>
    </row>
    <row r="24" spans="1:3">
      <c r="A24" s="9" t="s">
        <v>1241</v>
      </c>
      <c r="B24" s="5" t="s">
        <v>1221</v>
      </c>
      <c r="C24" s="3" t="e">
        <f ca="1">VLOOKUP(A24,企业科技特派员需求汇总表!C:D,2,)</f>
        <v>#N/A</v>
      </c>
    </row>
    <row r="25" spans="1:3">
      <c r="A25" s="9" t="s">
        <v>1242</v>
      </c>
      <c r="B25" s="5" t="s">
        <v>1221</v>
      </c>
      <c r="C25" s="3" t="e">
        <f ca="1">VLOOKUP(A25,企业科技特派员需求汇总表!C:D,2,)</f>
        <v>#N/A</v>
      </c>
    </row>
    <row r="26" spans="1:3">
      <c r="A26" s="9" t="s">
        <v>1243</v>
      </c>
      <c r="B26" s="5" t="s">
        <v>1221</v>
      </c>
      <c r="C26" s="3" t="e">
        <f ca="1">VLOOKUP(A26,企业科技特派员需求汇总表!C:D,2,)</f>
        <v>#N/A</v>
      </c>
    </row>
    <row r="27" spans="1:3">
      <c r="A27" s="9" t="s">
        <v>1244</v>
      </c>
      <c r="B27" s="5" t="s">
        <v>1221</v>
      </c>
      <c r="C27" s="3" t="e">
        <f ca="1">VLOOKUP(A27,企业科技特派员需求汇总表!C:D,2,)</f>
        <v>#N/A</v>
      </c>
    </row>
    <row r="28" spans="1:3">
      <c r="A28" s="9" t="s">
        <v>1222</v>
      </c>
      <c r="B28" s="5" t="s">
        <v>1221</v>
      </c>
      <c r="C28" s="3" t="e">
        <f ca="1">VLOOKUP(A28,企业科技特派员需求汇总表!C:D,2,)</f>
        <v>#N/A</v>
      </c>
    </row>
    <row r="29" spans="1:3">
      <c r="A29" s="9" t="s">
        <v>1245</v>
      </c>
      <c r="B29" s="5" t="s">
        <v>1221</v>
      </c>
      <c r="C29" s="3" t="e">
        <f ca="1">VLOOKUP(A29,企业科技特派员需求汇总表!C:D,2,)</f>
        <v>#N/A</v>
      </c>
    </row>
    <row r="30" spans="1:3">
      <c r="A30" s="4" t="s">
        <v>1246</v>
      </c>
      <c r="B30" s="5" t="s">
        <v>1221</v>
      </c>
      <c r="C30" s="3" t="e">
        <f ca="1">VLOOKUP(A30,企业科技特派员需求汇总表!C:D,2,)</f>
        <v>#N/A</v>
      </c>
    </row>
    <row r="31" spans="1:3">
      <c r="A31" s="4" t="s">
        <v>1247</v>
      </c>
      <c r="B31" s="5" t="s">
        <v>1221</v>
      </c>
      <c r="C31" s="3" t="e">
        <f ca="1">VLOOKUP(A31,企业科技特派员需求汇总表!C:D,2,)</f>
        <v>#N/A</v>
      </c>
    </row>
    <row r="32" spans="1:3">
      <c r="A32" s="4" t="s">
        <v>1248</v>
      </c>
      <c r="B32" s="5" t="s">
        <v>1221</v>
      </c>
      <c r="C32" s="3" t="e">
        <f ca="1">VLOOKUP(A32,企业科技特派员需求汇总表!C:D,2,)</f>
        <v>#N/A</v>
      </c>
    </row>
    <row r="33" spans="1:3">
      <c r="A33" s="4" t="s">
        <v>1249</v>
      </c>
      <c r="B33" s="5" t="s">
        <v>1221</v>
      </c>
      <c r="C33" s="3" t="e">
        <f ca="1">VLOOKUP(A33,企业科技特派员需求汇总表!C:D,2,)</f>
        <v>#N/A</v>
      </c>
    </row>
    <row r="34" spans="1:3">
      <c r="A34" s="6" t="s">
        <v>1250</v>
      </c>
      <c r="B34" s="5" t="s">
        <v>1221</v>
      </c>
      <c r="C34" s="3" t="e">
        <f ca="1">VLOOKUP(A34,企业科技特派员需求汇总表!C:D,2,)</f>
        <v>#N/A</v>
      </c>
    </row>
    <row r="35" spans="1:3">
      <c r="A35" s="4" t="s">
        <v>1251</v>
      </c>
      <c r="B35" s="5" t="s">
        <v>1221</v>
      </c>
      <c r="C35" s="3" t="e">
        <f ca="1">VLOOKUP(A35,企业科技特派员需求汇总表!C:D,2,)</f>
        <v>#N/A</v>
      </c>
    </row>
    <row r="36" spans="1:3">
      <c r="A36" s="4" t="s">
        <v>1252</v>
      </c>
      <c r="B36" s="5" t="s">
        <v>1221</v>
      </c>
      <c r="C36" s="3" t="e">
        <f ca="1">VLOOKUP(A36,企业科技特派员需求汇总表!C:D,2,)</f>
        <v>#N/A</v>
      </c>
    </row>
    <row r="37" spans="1:3">
      <c r="A37" s="4" t="s">
        <v>1253</v>
      </c>
      <c r="B37" s="5" t="s">
        <v>1221</v>
      </c>
      <c r="C37" s="3" t="e">
        <f ca="1">VLOOKUP(A37,企业科技特派员需求汇总表!C:D,2,)</f>
        <v>#N/A</v>
      </c>
    </row>
    <row r="38" spans="1:3">
      <c r="A38" s="6" t="s">
        <v>1254</v>
      </c>
      <c r="B38" s="5" t="s">
        <v>1221</v>
      </c>
      <c r="C38" s="3" t="e">
        <f ca="1">VLOOKUP(A38,企业科技特派员需求汇总表!C:D,2,)</f>
        <v>#N/A</v>
      </c>
    </row>
    <row r="39" spans="1:3">
      <c r="A39" s="6" t="s">
        <v>1255</v>
      </c>
      <c r="B39" s="5" t="s">
        <v>1221</v>
      </c>
      <c r="C39" s="3" t="e">
        <f ca="1">VLOOKUP(A39,企业科技特派员需求汇总表!C:D,2,)</f>
        <v>#N/A</v>
      </c>
    </row>
    <row r="40" spans="1:3">
      <c r="A40" s="6" t="s">
        <v>1256</v>
      </c>
      <c r="B40" s="5" t="s">
        <v>1221</v>
      </c>
      <c r="C40" s="3" t="e">
        <f ca="1">VLOOKUP(A40,企业科技特派员需求汇总表!C:D,2,)</f>
        <v>#N/A</v>
      </c>
    </row>
    <row r="41" spans="1:3">
      <c r="A41" s="4" t="s">
        <v>1257</v>
      </c>
      <c r="B41" s="5" t="s">
        <v>1221</v>
      </c>
      <c r="C41" s="3" t="e">
        <f ca="1">VLOOKUP(A41,企业科技特派员需求汇总表!C:D,2,)</f>
        <v>#N/A</v>
      </c>
    </row>
    <row r="42" spans="1:3">
      <c r="A42" s="4" t="s">
        <v>1258</v>
      </c>
      <c r="B42" s="5" t="s">
        <v>1221</v>
      </c>
      <c r="C42" s="3" t="e">
        <f ca="1">VLOOKUP(A42,企业科技特派员需求汇总表!C:D,2,)</f>
        <v>#N/A</v>
      </c>
    </row>
    <row r="43" spans="1:3">
      <c r="A43" s="4" t="s">
        <v>1259</v>
      </c>
      <c r="B43" s="5" t="s">
        <v>1221</v>
      </c>
      <c r="C43" s="3" t="e">
        <f ca="1">VLOOKUP(A43,企业科技特派员需求汇总表!C:D,2,)</f>
        <v>#N/A</v>
      </c>
    </row>
    <row r="44" spans="1:3">
      <c r="A44" s="4" t="s">
        <v>1260</v>
      </c>
      <c r="B44" s="5" t="s">
        <v>1221</v>
      </c>
      <c r="C44" s="3" t="e">
        <f ca="1">VLOOKUP(A44,企业科技特派员需求汇总表!C:D,2,)</f>
        <v>#N/A</v>
      </c>
    </row>
    <row r="45" spans="1:3">
      <c r="A45" s="4" t="s">
        <v>1261</v>
      </c>
      <c r="B45" s="5" t="s">
        <v>1221</v>
      </c>
      <c r="C45" s="3" t="e">
        <f ca="1">VLOOKUP(A45,企业科技特派员需求汇总表!C:D,2,)</f>
        <v>#N/A</v>
      </c>
    </row>
    <row r="46" spans="1:3">
      <c r="A46" s="4" t="s">
        <v>1262</v>
      </c>
      <c r="B46" s="5" t="s">
        <v>1221</v>
      </c>
      <c r="C46" s="3" t="e">
        <f ca="1">VLOOKUP(A46,企业科技特派员需求汇总表!C:D,2,)</f>
        <v>#N/A</v>
      </c>
    </row>
    <row r="47" spans="1:3">
      <c r="A47" s="6" t="s">
        <v>1263</v>
      </c>
      <c r="B47" s="5" t="s">
        <v>1221</v>
      </c>
      <c r="C47" s="3" t="e">
        <f ca="1">VLOOKUP(A47,企业科技特派员需求汇总表!C:D,2,)</f>
        <v>#N/A</v>
      </c>
    </row>
    <row r="48" spans="1:3">
      <c r="A48" s="6" t="s">
        <v>1264</v>
      </c>
      <c r="B48" s="5" t="s">
        <v>1221</v>
      </c>
      <c r="C48" s="3" t="e">
        <f ca="1">VLOOKUP(A48,企业科技特派员需求汇总表!C:D,2,)</f>
        <v>#N/A</v>
      </c>
    </row>
    <row r="49" spans="1:3">
      <c r="A49" s="4" t="s">
        <v>1265</v>
      </c>
      <c r="B49" s="5" t="s">
        <v>1221</v>
      </c>
      <c r="C49" s="3" t="e">
        <f ca="1">VLOOKUP(A49,企业科技特派员需求汇总表!C:D,2,)</f>
        <v>#N/A</v>
      </c>
    </row>
    <row r="50" spans="1:3">
      <c r="A50" s="4" t="s">
        <v>1251</v>
      </c>
      <c r="B50" s="5" t="s">
        <v>1221</v>
      </c>
      <c r="C50" s="3" t="e">
        <f ca="1">VLOOKUP(A50,企业科技特派员需求汇总表!C:D,2,)</f>
        <v>#N/A</v>
      </c>
    </row>
    <row r="51" spans="1:3">
      <c r="A51" s="4" t="s">
        <v>1266</v>
      </c>
      <c r="B51" s="5" t="s">
        <v>1221</v>
      </c>
      <c r="C51" s="3" t="e">
        <f ca="1">VLOOKUP(A51,企业科技特派员需求汇总表!C:D,2,)</f>
        <v>#N/A</v>
      </c>
    </row>
    <row r="52" spans="1:3">
      <c r="A52" s="4" t="s">
        <v>1267</v>
      </c>
      <c r="B52" s="5" t="s">
        <v>1221</v>
      </c>
      <c r="C52" s="3" t="e">
        <f ca="1">VLOOKUP(A52,企业科技特派员需求汇总表!C:D,2,)</f>
        <v>#N/A</v>
      </c>
    </row>
    <row r="53" spans="1:3">
      <c r="A53" s="7" t="s">
        <v>1268</v>
      </c>
      <c r="B53" s="5" t="s">
        <v>1221</v>
      </c>
      <c r="C53" s="3" t="e">
        <f ca="1">VLOOKUP(A53,企业科技特派员需求汇总表!C:D,2,)</f>
        <v>#N/A</v>
      </c>
    </row>
    <row r="54" spans="1:3">
      <c r="A54" s="7" t="s">
        <v>1269</v>
      </c>
      <c r="B54" s="5" t="s">
        <v>1221</v>
      </c>
      <c r="C54" s="3" t="e">
        <f ca="1">VLOOKUP(A54,企业科技特派员需求汇总表!C:D,2,)</f>
        <v>#N/A</v>
      </c>
    </row>
    <row r="55" spans="1:3">
      <c r="A55" s="10" t="s">
        <v>1270</v>
      </c>
      <c r="B55" s="5" t="s">
        <v>1221</v>
      </c>
      <c r="C55" s="3" t="e">
        <f ca="1">VLOOKUP(A55,企业科技特派员需求汇总表!C:D,2,)</f>
        <v>#N/A</v>
      </c>
    </row>
    <row r="56" spans="1:3">
      <c r="A56" s="6" t="s">
        <v>1271</v>
      </c>
      <c r="B56" s="5" t="s">
        <v>1221</v>
      </c>
      <c r="C56" s="3" t="e">
        <f ca="1">VLOOKUP(A56,企业科技特派员需求汇总表!C:D,2,)</f>
        <v>#N/A</v>
      </c>
    </row>
    <row r="57" spans="1:3">
      <c r="A57" s="6" t="s">
        <v>1272</v>
      </c>
      <c r="B57" s="5" t="s">
        <v>1221</v>
      </c>
      <c r="C57" s="3" t="e">
        <f ca="1">VLOOKUP(A57,企业科技特派员需求汇总表!C:D,2,)</f>
        <v>#N/A</v>
      </c>
    </row>
    <row r="58" spans="1:3">
      <c r="A58" s="6" t="s">
        <v>1273</v>
      </c>
      <c r="B58" s="5" t="s">
        <v>1221</v>
      </c>
      <c r="C58" s="3" t="e">
        <f ca="1">VLOOKUP(A58,企业科技特派员需求汇总表!C:D,2,)</f>
        <v>#N/A</v>
      </c>
    </row>
    <row r="59" spans="1:3">
      <c r="A59" s="6" t="s">
        <v>1262</v>
      </c>
      <c r="B59" s="5" t="s">
        <v>1221</v>
      </c>
      <c r="C59" s="3" t="e">
        <f ca="1">VLOOKUP(A59,企业科技特派员需求汇总表!C:D,2,)</f>
        <v>#N/A</v>
      </c>
    </row>
    <row r="60" spans="1:3">
      <c r="A60" s="6" t="s">
        <v>1274</v>
      </c>
      <c r="B60" s="5" t="s">
        <v>1221</v>
      </c>
      <c r="C60" s="3" t="e">
        <f ca="1">VLOOKUP(A60,企业科技特派员需求汇总表!C:D,2,)</f>
        <v>#N/A</v>
      </c>
    </row>
    <row r="61" spans="1:3">
      <c r="A61" s="11" t="s">
        <v>1275</v>
      </c>
      <c r="B61" s="5" t="s">
        <v>1221</v>
      </c>
      <c r="C61" s="3" t="e">
        <f ca="1">VLOOKUP(A61,企业科技特派员需求汇总表!C:D,2,)</f>
        <v>#N/A</v>
      </c>
    </row>
    <row r="62" spans="1:3">
      <c r="A62" s="11" t="s">
        <v>1276</v>
      </c>
      <c r="B62" s="5" t="s">
        <v>1221</v>
      </c>
      <c r="C62" s="3" t="e">
        <f ca="1">VLOOKUP(A62,企业科技特派员需求汇总表!C:D,2,)</f>
        <v>#N/A</v>
      </c>
    </row>
    <row r="63" spans="1:3">
      <c r="A63" s="11" t="s">
        <v>1277</v>
      </c>
      <c r="B63" s="5" t="s">
        <v>1221</v>
      </c>
      <c r="C63" s="3" t="e">
        <f ca="1">VLOOKUP(A63,企业科技特派员需求汇总表!C:D,2,)</f>
        <v>#N/A</v>
      </c>
    </row>
    <row r="64" spans="1:3">
      <c r="A64" s="11" t="s">
        <v>1278</v>
      </c>
      <c r="B64" s="5" t="s">
        <v>1221</v>
      </c>
      <c r="C64" s="3" t="e">
        <f ca="1">VLOOKUP(A64,企业科技特派员需求汇总表!C:D,2,)</f>
        <v>#N/A</v>
      </c>
    </row>
    <row r="65" spans="1:3">
      <c r="A65" s="11" t="s">
        <v>1279</v>
      </c>
      <c r="B65" s="5" t="s">
        <v>1221</v>
      </c>
      <c r="C65" s="3" t="e">
        <f ca="1">VLOOKUP(A65,企业科技特派员需求汇总表!C:D,2,)</f>
        <v>#N/A</v>
      </c>
    </row>
    <row r="66" spans="1:3">
      <c r="A66" s="6" t="s">
        <v>1280</v>
      </c>
      <c r="B66" s="5" t="s">
        <v>1221</v>
      </c>
      <c r="C66" s="3" t="e">
        <f ca="1">VLOOKUP(A66,企业科技特派员需求汇总表!C:D,2,)</f>
        <v>#N/A</v>
      </c>
    </row>
    <row r="67" spans="1:3">
      <c r="A67" s="6" t="s">
        <v>1281</v>
      </c>
      <c r="B67" s="5" t="s">
        <v>1221</v>
      </c>
      <c r="C67" s="3" t="e">
        <f ca="1">VLOOKUP(A67,企业科技特派员需求汇总表!C:D,2,)</f>
        <v>#N/A</v>
      </c>
    </row>
    <row r="68" spans="1:3">
      <c r="A68" s="6" t="s">
        <v>1282</v>
      </c>
      <c r="B68" s="5" t="s">
        <v>1221</v>
      </c>
      <c r="C68" s="3" t="e">
        <f ca="1">VLOOKUP(A68,企业科技特派员需求汇总表!C:D,2,)</f>
        <v>#N/A</v>
      </c>
    </row>
    <row r="69" spans="1:3">
      <c r="A69" s="12" t="s">
        <v>1222</v>
      </c>
      <c r="B69" s="5" t="s">
        <v>1221</v>
      </c>
      <c r="C69" s="3" t="e">
        <f ca="1">VLOOKUP(A69,企业科技特派员需求汇总表!C:D,2,)</f>
        <v>#N/A</v>
      </c>
    </row>
    <row r="70" spans="1:3">
      <c r="A70" s="12" t="s">
        <v>1262</v>
      </c>
      <c r="B70" s="5" t="s">
        <v>1221</v>
      </c>
      <c r="C70" s="3" t="e">
        <f ca="1">VLOOKUP(A70,企业科技特派员需求汇总表!C:D,2,)</f>
        <v>#N/A</v>
      </c>
    </row>
    <row r="71" spans="1:3">
      <c r="A71" s="12" t="s">
        <v>1283</v>
      </c>
      <c r="B71" s="5" t="s">
        <v>1221</v>
      </c>
      <c r="C71" s="3" t="e">
        <f ca="1">VLOOKUP(A71,企业科技特派员需求汇总表!C:D,2,)</f>
        <v>#N/A</v>
      </c>
    </row>
    <row r="72" spans="1:3">
      <c r="A72" s="13" t="s">
        <v>1284</v>
      </c>
      <c r="B72" s="5" t="s">
        <v>1221</v>
      </c>
      <c r="C72" s="3" t="e">
        <f ca="1">VLOOKUP(A72,企业科技特派员需求汇总表!C:D,2,)</f>
        <v>#N/A</v>
      </c>
    </row>
    <row r="73" spans="1:3">
      <c r="A73" s="13" t="s">
        <v>1285</v>
      </c>
      <c r="B73" s="5" t="s">
        <v>1221</v>
      </c>
      <c r="C73" s="3" t="e">
        <f ca="1">VLOOKUP(A73,企业科技特派员需求汇总表!C:D,2,)</f>
        <v>#N/A</v>
      </c>
    </row>
    <row r="74" spans="1:3">
      <c r="A74" s="13" t="s">
        <v>1286</v>
      </c>
      <c r="B74" s="5" t="s">
        <v>1221</v>
      </c>
      <c r="C74" s="3" t="e">
        <f ca="1">VLOOKUP(A74,企业科技特派员需求汇总表!C:D,2,)</f>
        <v>#N/A</v>
      </c>
    </row>
    <row r="75" spans="1:3">
      <c r="A75" s="13" t="s">
        <v>1287</v>
      </c>
      <c r="B75" s="5" t="s">
        <v>1221</v>
      </c>
      <c r="C75" s="3" t="e">
        <f ca="1">VLOOKUP(A75,企业科技特派员需求汇总表!C:D,2,)</f>
        <v>#N/A</v>
      </c>
    </row>
    <row r="76" spans="1:3">
      <c r="A76" s="13" t="s">
        <v>1288</v>
      </c>
      <c r="B76" s="5" t="s">
        <v>1221</v>
      </c>
      <c r="C76" s="3" t="e">
        <f ca="1">VLOOKUP(A76,企业科技特派员需求汇总表!C:D,2,)</f>
        <v>#N/A</v>
      </c>
    </row>
    <row r="77" spans="1:3">
      <c r="A77" s="13" t="s">
        <v>1289</v>
      </c>
      <c r="B77" s="5" t="s">
        <v>1221</v>
      </c>
      <c r="C77" s="3" t="e">
        <f ca="1">VLOOKUP(A77,企业科技特派员需求汇总表!C:D,2,)</f>
        <v>#N/A</v>
      </c>
    </row>
    <row r="78" spans="1:3">
      <c r="A78" s="13" t="s">
        <v>1290</v>
      </c>
      <c r="B78" s="5" t="s">
        <v>1221</v>
      </c>
      <c r="C78" s="3" t="e">
        <f ca="1">VLOOKUP(A78,企业科技特派员需求汇总表!C:D,2,)</f>
        <v>#N/A</v>
      </c>
    </row>
    <row r="79" spans="1:3">
      <c r="A79" s="12" t="s">
        <v>1291</v>
      </c>
      <c r="B79" s="5" t="s">
        <v>1221</v>
      </c>
      <c r="C79" s="3" t="e">
        <f ca="1">VLOOKUP(A79,企业科技特派员需求汇总表!C:D,2,)</f>
        <v>#N/A</v>
      </c>
    </row>
    <row r="80" spans="1:3">
      <c r="A80" s="12" t="s">
        <v>1236</v>
      </c>
      <c r="B80" s="5" t="s">
        <v>1221</v>
      </c>
      <c r="C80" s="3" t="e">
        <f ca="1">VLOOKUP(A80,企业科技特派员需求汇总表!C:D,2,)</f>
        <v>#N/A</v>
      </c>
    </row>
    <row r="81" spans="1:3">
      <c r="A81" s="13" t="s">
        <v>871</v>
      </c>
      <c r="B81" s="5" t="s">
        <v>1221</v>
      </c>
      <c r="C81" s="3" t="str">
        <f ca="1">VLOOKUP(A81,企业科技特派员需求汇总表!C:D,2,)</f>
        <v>高新技术企业</v>
      </c>
    </row>
    <row r="82" spans="1:3">
      <c r="A82" s="13" t="s">
        <v>1277</v>
      </c>
      <c r="B82" s="5" t="s">
        <v>1221</v>
      </c>
      <c r="C82" s="3" t="e">
        <f ca="1">VLOOKUP(A82,企业科技特派员需求汇总表!C:D,2,)</f>
        <v>#N/A</v>
      </c>
    </row>
    <row r="83" spans="1:3">
      <c r="A83" s="13" t="s">
        <v>1292</v>
      </c>
      <c r="B83" s="5" t="s">
        <v>1221</v>
      </c>
      <c r="C83" s="3" t="e">
        <f ca="1">VLOOKUP(A83,企业科技特派员需求汇总表!C:D,2,)</f>
        <v>#N/A</v>
      </c>
    </row>
    <row r="84" spans="1:3">
      <c r="A84" s="13" t="s">
        <v>1293</v>
      </c>
      <c r="B84" s="5" t="s">
        <v>1221</v>
      </c>
      <c r="C84" s="3" t="e">
        <f ca="1">VLOOKUP(A84,企业科技特派员需求汇总表!C:D,2,)</f>
        <v>#N/A</v>
      </c>
    </row>
    <row r="85" spans="1:3">
      <c r="A85" s="13" t="s">
        <v>1294</v>
      </c>
      <c r="B85" s="5" t="s">
        <v>1221</v>
      </c>
      <c r="C85" s="3" t="e">
        <f ca="1">VLOOKUP(A85,企业科技特派员需求汇总表!C:D,2,)</f>
        <v>#N/A</v>
      </c>
    </row>
    <row r="86" spans="1:3">
      <c r="A86" s="13" t="s">
        <v>1295</v>
      </c>
      <c r="B86" s="5" t="s">
        <v>1221</v>
      </c>
      <c r="C86" s="3" t="e">
        <f ca="1">VLOOKUP(A86,企业科技特派员需求汇总表!C:D,2,)</f>
        <v>#N/A</v>
      </c>
    </row>
    <row r="87" spans="1:3">
      <c r="A87" s="13" t="s">
        <v>1296</v>
      </c>
      <c r="B87" s="5" t="s">
        <v>1221</v>
      </c>
      <c r="C87" s="3" t="e">
        <f ca="1">VLOOKUP(A87,企业科技特派员需求汇总表!C:D,2,)</f>
        <v>#N/A</v>
      </c>
    </row>
    <row r="88" spans="1:3">
      <c r="A88" s="13" t="s">
        <v>1297</v>
      </c>
      <c r="B88" s="5" t="s">
        <v>1221</v>
      </c>
      <c r="C88" s="3" t="e">
        <f ca="1">VLOOKUP(A88,企业科技特派员需求汇总表!C:D,2,)</f>
        <v>#N/A</v>
      </c>
    </row>
    <row r="89" spans="1:3">
      <c r="A89" s="13" t="s">
        <v>1298</v>
      </c>
      <c r="B89" s="5" t="s">
        <v>1221</v>
      </c>
      <c r="C89" s="3" t="e">
        <f ca="1">VLOOKUP(A89,企业科技特派员需求汇总表!C:D,2,)</f>
        <v>#N/A</v>
      </c>
    </row>
    <row r="90" spans="1:3">
      <c r="A90" s="13" t="s">
        <v>1281</v>
      </c>
      <c r="B90" s="5" t="s">
        <v>1221</v>
      </c>
      <c r="C90" s="3" t="e">
        <f ca="1">VLOOKUP(A90,企业科技特派员需求汇总表!C:D,2,)</f>
        <v>#N/A</v>
      </c>
    </row>
    <row r="91" spans="1:3">
      <c r="A91" s="12" t="s">
        <v>1299</v>
      </c>
      <c r="B91" s="5" t="s">
        <v>1221</v>
      </c>
      <c r="C91" s="3" t="e">
        <f ca="1">VLOOKUP(A91,企业科技特派员需求汇总表!C:D,2,)</f>
        <v>#N/A</v>
      </c>
    </row>
    <row r="92" spans="1:3">
      <c r="A92" s="13" t="s">
        <v>1300</v>
      </c>
      <c r="B92" s="5" t="s">
        <v>1221</v>
      </c>
      <c r="C92" s="3" t="e">
        <f ca="1">VLOOKUP(A92,企业科技特派员需求汇总表!C:D,2,)</f>
        <v>#N/A</v>
      </c>
    </row>
    <row r="93" spans="1:3">
      <c r="A93" s="12" t="s">
        <v>1301</v>
      </c>
      <c r="B93" s="5" t="s">
        <v>1221</v>
      </c>
      <c r="C93" s="3" t="e">
        <f ca="1">VLOOKUP(A93,企业科技特派员需求汇总表!C:D,2,)</f>
        <v>#N/A</v>
      </c>
    </row>
    <row r="94" spans="1:3">
      <c r="A94" s="12" t="s">
        <v>1302</v>
      </c>
      <c r="B94" s="5" t="s">
        <v>1221</v>
      </c>
      <c r="C94" s="3" t="e">
        <f ca="1">VLOOKUP(A94,企业科技特派员需求汇总表!C:D,2,)</f>
        <v>#N/A</v>
      </c>
    </row>
    <row r="95" spans="1:3">
      <c r="A95" s="13" t="s">
        <v>1303</v>
      </c>
      <c r="B95" s="5" t="s">
        <v>1221</v>
      </c>
      <c r="C95" s="3" t="e">
        <f ca="1">VLOOKUP(A95,企业科技特派员需求汇总表!C:D,2,)</f>
        <v>#N/A</v>
      </c>
    </row>
    <row r="96" spans="1:3">
      <c r="A96" s="13" t="s">
        <v>1275</v>
      </c>
      <c r="B96" s="5" t="s">
        <v>1221</v>
      </c>
      <c r="C96" s="3" t="e">
        <f ca="1">VLOOKUP(A96,企业科技特派员需求汇总表!C:D,2,)</f>
        <v>#N/A</v>
      </c>
    </row>
    <row r="97" spans="1:3">
      <c r="A97" s="13" t="s">
        <v>1304</v>
      </c>
      <c r="B97" s="5" t="s">
        <v>1221</v>
      </c>
      <c r="C97" s="3" t="e">
        <f ca="1">VLOOKUP(A97,企业科技特派员需求汇总表!C:D,2,)</f>
        <v>#N/A</v>
      </c>
    </row>
    <row r="98" spans="1:3">
      <c r="A98" s="13" t="s">
        <v>1305</v>
      </c>
      <c r="B98" s="5" t="s">
        <v>1221</v>
      </c>
      <c r="C98" s="3" t="e">
        <f ca="1">VLOOKUP(A98,企业科技特派员需求汇总表!C:D,2,)</f>
        <v>#N/A</v>
      </c>
    </row>
    <row r="99" spans="1:3">
      <c r="A99" s="13" t="s">
        <v>1306</v>
      </c>
      <c r="B99" s="5" t="s">
        <v>1221</v>
      </c>
      <c r="C99" s="3" t="e">
        <f ca="1">VLOOKUP(A99,企业科技特派员需求汇总表!C:D,2,)</f>
        <v>#N/A</v>
      </c>
    </row>
    <row r="100" spans="1:3">
      <c r="A100" s="13" t="s">
        <v>1307</v>
      </c>
      <c r="B100" s="5" t="s">
        <v>1221</v>
      </c>
      <c r="C100" s="3" t="e">
        <f ca="1">VLOOKUP(A100,企业科技特派员需求汇总表!C:D,2,)</f>
        <v>#N/A</v>
      </c>
    </row>
    <row r="101" spans="1:3">
      <c r="A101" s="13" t="s">
        <v>1308</v>
      </c>
      <c r="B101" s="5" t="s">
        <v>1221</v>
      </c>
      <c r="C101" s="3" t="e">
        <f ca="1">VLOOKUP(A101,企业科技特派员需求汇总表!C:D,2,)</f>
        <v>#N/A</v>
      </c>
    </row>
    <row r="102" spans="1:3">
      <c r="A102" s="13" t="s">
        <v>1309</v>
      </c>
      <c r="B102" s="5" t="s">
        <v>1221</v>
      </c>
      <c r="C102" s="3" t="e">
        <f ca="1">VLOOKUP(A102,企业科技特派员需求汇总表!C:D,2,)</f>
        <v>#N/A</v>
      </c>
    </row>
    <row r="103" spans="1:3">
      <c r="A103" s="13" t="s">
        <v>1310</v>
      </c>
      <c r="B103" s="5" t="s">
        <v>1221</v>
      </c>
      <c r="C103" s="3" t="e">
        <f ca="1">VLOOKUP(A103,企业科技特派员需求汇总表!C:D,2,)</f>
        <v>#N/A</v>
      </c>
    </row>
    <row r="104" spans="1:3">
      <c r="A104" s="12" t="s">
        <v>1311</v>
      </c>
      <c r="B104" s="5" t="s">
        <v>1221</v>
      </c>
      <c r="C104" s="3" t="e">
        <f ca="1">VLOOKUP(A104,企业科技特派员需求汇总表!C:D,2,)</f>
        <v>#N/A</v>
      </c>
    </row>
    <row r="105" spans="1:3">
      <c r="A105" s="12" t="s">
        <v>1312</v>
      </c>
      <c r="B105" s="5" t="s">
        <v>1221</v>
      </c>
      <c r="C105" s="3" t="e">
        <f ca="1">VLOOKUP(A105,企业科技特派员需求汇总表!C:D,2,)</f>
        <v>#N/A</v>
      </c>
    </row>
    <row r="106" spans="1:3">
      <c r="A106" s="13" t="s">
        <v>1313</v>
      </c>
      <c r="B106" s="5" t="s">
        <v>1221</v>
      </c>
      <c r="C106" s="3" t="e">
        <f ca="1">VLOOKUP(A106,企业科技特派员需求汇总表!C:D,2,)</f>
        <v>#N/A</v>
      </c>
    </row>
    <row r="107" spans="1:3">
      <c r="A107" s="13" t="s">
        <v>1053</v>
      </c>
      <c r="B107" s="5" t="s">
        <v>1221</v>
      </c>
      <c r="C107" s="3" t="str">
        <f ca="1">VLOOKUP(A107,企业科技特派员需求汇总表!C:D,2,)</f>
        <v>高新技术企业</v>
      </c>
    </row>
    <row r="108" spans="1:3">
      <c r="A108" s="13" t="s">
        <v>1314</v>
      </c>
      <c r="B108" s="5" t="s">
        <v>1221</v>
      </c>
      <c r="C108" s="3" t="e">
        <f ca="1">VLOOKUP(A108,企业科技特派员需求汇总表!C:D,2,)</f>
        <v>#N/A</v>
      </c>
    </row>
    <row r="109" spans="1:3">
      <c r="A109" s="13" t="s">
        <v>1315</v>
      </c>
      <c r="B109" s="5" t="s">
        <v>1221</v>
      </c>
      <c r="C109" s="3" t="e">
        <f ca="1">VLOOKUP(A109,企业科技特派员需求汇总表!C:D,2,)</f>
        <v>#N/A</v>
      </c>
    </row>
    <row r="110" spans="1:3">
      <c r="A110" s="13" t="s">
        <v>1316</v>
      </c>
      <c r="B110" s="5" t="s">
        <v>1221</v>
      </c>
      <c r="C110" s="3" t="e">
        <f ca="1">VLOOKUP(A110,企业科技特派员需求汇总表!C:D,2,)</f>
        <v>#N/A</v>
      </c>
    </row>
    <row r="111" spans="1:3">
      <c r="A111" s="13" t="s">
        <v>1317</v>
      </c>
      <c r="B111" s="5" t="s">
        <v>1221</v>
      </c>
      <c r="C111" s="3" t="e">
        <f ca="1">VLOOKUP(A111,企业科技特派员需求汇总表!C:D,2,)</f>
        <v>#N/A</v>
      </c>
    </row>
    <row r="112" spans="1:3">
      <c r="A112" s="13" t="s">
        <v>1065</v>
      </c>
      <c r="B112" s="5" t="s">
        <v>1221</v>
      </c>
      <c r="C112" s="3" t="str">
        <f ca="1">VLOOKUP(A112,企业科技特派员需求汇总表!C:D,2,)</f>
        <v>规上工业企业</v>
      </c>
    </row>
    <row r="113" spans="1:3">
      <c r="A113" s="13" t="s">
        <v>1318</v>
      </c>
      <c r="B113" s="5" t="s">
        <v>1221</v>
      </c>
      <c r="C113" s="3" t="e">
        <f ca="1">VLOOKUP(A113,企业科技特派员需求汇总表!C:D,2,)</f>
        <v>#N/A</v>
      </c>
    </row>
    <row r="114" spans="1:3">
      <c r="A114" s="13" t="s">
        <v>1319</v>
      </c>
      <c r="B114" s="5" t="s">
        <v>1221</v>
      </c>
      <c r="C114" s="3" t="e">
        <f ca="1">VLOOKUP(A114,企业科技特派员需求汇总表!C:D,2,)</f>
        <v>#N/A</v>
      </c>
    </row>
    <row r="115" spans="1:3">
      <c r="A115" s="13" t="s">
        <v>1320</v>
      </c>
      <c r="B115" s="5" t="s">
        <v>1221</v>
      </c>
      <c r="C115" s="3" t="e">
        <f ca="1">VLOOKUP(A115,企业科技特派员需求汇总表!C:D,2,)</f>
        <v>#N/A</v>
      </c>
    </row>
    <row r="116" spans="1:3">
      <c r="A116" s="13" t="s">
        <v>1321</v>
      </c>
      <c r="B116" s="5" t="s">
        <v>1221</v>
      </c>
      <c r="C116" s="3" t="e">
        <f ca="1">VLOOKUP(A116,企业科技特派员需求汇总表!C:D,2,)</f>
        <v>#N/A</v>
      </c>
    </row>
    <row r="117" spans="1:3">
      <c r="A117" s="13" t="s">
        <v>1322</v>
      </c>
      <c r="B117" s="5" t="s">
        <v>1221</v>
      </c>
      <c r="C117" s="3" t="e">
        <f ca="1">VLOOKUP(A117,企业科技特派员需求汇总表!C:D,2,)</f>
        <v>#N/A</v>
      </c>
    </row>
    <row r="118" spans="1:3">
      <c r="A118" s="13" t="s">
        <v>1318</v>
      </c>
      <c r="B118" s="5" t="s">
        <v>1221</v>
      </c>
      <c r="C118" s="3" t="e">
        <f ca="1">VLOOKUP(A118,企业科技特派员需求汇总表!C:D,2,)</f>
        <v>#N/A</v>
      </c>
    </row>
    <row r="119" spans="1:3">
      <c r="A119" s="13" t="s">
        <v>1323</v>
      </c>
      <c r="B119" s="5" t="s">
        <v>1221</v>
      </c>
      <c r="C119" s="3" t="e">
        <f ca="1">VLOOKUP(A119,企业科技特派员需求汇总表!C:D,2,)</f>
        <v>#N/A</v>
      </c>
    </row>
    <row r="120" spans="1:3">
      <c r="A120" s="13" t="s">
        <v>1324</v>
      </c>
      <c r="B120" s="5" t="s">
        <v>1221</v>
      </c>
      <c r="C120" s="3" t="e">
        <f ca="1">VLOOKUP(A120,企业科技特派员需求汇总表!C:D,2,)</f>
        <v>#N/A</v>
      </c>
    </row>
    <row r="121" spans="1:3">
      <c r="A121" s="13" t="s">
        <v>1325</v>
      </c>
      <c r="B121" s="5" t="s">
        <v>1221</v>
      </c>
      <c r="C121" s="3" t="e">
        <f ca="1">VLOOKUP(A121,企业科技特派员需求汇总表!C:D,2,)</f>
        <v>#N/A</v>
      </c>
    </row>
    <row r="122" spans="1:3">
      <c r="A122" s="13" t="s">
        <v>1326</v>
      </c>
      <c r="B122" s="5" t="s">
        <v>1221</v>
      </c>
      <c r="C122" s="3" t="e">
        <f ca="1">VLOOKUP(A122,企业科技特派员需求汇总表!C:D,2,)</f>
        <v>#N/A</v>
      </c>
    </row>
    <row r="123" spans="1:3">
      <c r="A123" s="13" t="s">
        <v>1327</v>
      </c>
      <c r="B123" s="5" t="s">
        <v>1221</v>
      </c>
      <c r="C123" s="3" t="e">
        <f ca="1">VLOOKUP(A123,企业科技特派员需求汇总表!C:D,2,)</f>
        <v>#N/A</v>
      </c>
    </row>
    <row r="124" spans="1:3">
      <c r="A124" s="13" t="s">
        <v>1328</v>
      </c>
      <c r="B124" s="5" t="s">
        <v>1221</v>
      </c>
      <c r="C124" s="3" t="e">
        <f ca="1">VLOOKUP(A124,企业科技特派员需求汇总表!C:D,2,)</f>
        <v>#N/A</v>
      </c>
    </row>
    <row r="125" spans="1:3">
      <c r="A125" s="13" t="s">
        <v>1270</v>
      </c>
      <c r="B125" s="5" t="s">
        <v>1221</v>
      </c>
      <c r="C125" s="3" t="e">
        <f ca="1">VLOOKUP(A125,企业科技特派员需求汇总表!C:D,2,)</f>
        <v>#N/A</v>
      </c>
    </row>
    <row r="126" spans="1:3">
      <c r="A126" s="13" t="s">
        <v>1229</v>
      </c>
      <c r="B126" s="5" t="s">
        <v>1221</v>
      </c>
      <c r="C126" s="3" t="e">
        <f ca="1">VLOOKUP(A126,企业科技特派员需求汇总表!C:D,2,)</f>
        <v>#N/A</v>
      </c>
    </row>
    <row r="127" spans="1:3">
      <c r="A127" s="13" t="s">
        <v>1329</v>
      </c>
      <c r="B127" s="5" t="s">
        <v>1221</v>
      </c>
      <c r="C127" s="3" t="e">
        <f ca="1">VLOOKUP(A127,企业科技特派员需求汇总表!C:D,2,)</f>
        <v>#N/A</v>
      </c>
    </row>
    <row r="128" spans="1:3">
      <c r="A128" s="13" t="s">
        <v>1311</v>
      </c>
      <c r="B128" s="5" t="s">
        <v>1221</v>
      </c>
      <c r="C128" s="3" t="e">
        <f ca="1">VLOOKUP(A128,企业科技特派员需求汇总表!C:D,2,)</f>
        <v>#N/A</v>
      </c>
    </row>
    <row r="129" spans="1:3">
      <c r="A129" s="13" t="s">
        <v>1330</v>
      </c>
      <c r="B129" s="5" t="s">
        <v>1221</v>
      </c>
      <c r="C129" s="3" t="e">
        <f ca="1">VLOOKUP(A129,企业科技特派员需求汇总表!C:D,2,)</f>
        <v>#N/A</v>
      </c>
    </row>
    <row r="130" spans="1:3">
      <c r="A130" s="13" t="s">
        <v>1331</v>
      </c>
      <c r="B130" s="5" t="s">
        <v>1221</v>
      </c>
      <c r="C130" s="3" t="e">
        <f ca="1">VLOOKUP(A130,企业科技特派员需求汇总表!C:D,2,)</f>
        <v>#N/A</v>
      </c>
    </row>
    <row r="131" spans="1:3">
      <c r="A131" s="13" t="s">
        <v>1332</v>
      </c>
      <c r="B131" s="5" t="s">
        <v>1221</v>
      </c>
      <c r="C131" s="3" t="e">
        <f ca="1">VLOOKUP(A131,企业科技特派员需求汇总表!C:D,2,)</f>
        <v>#N/A</v>
      </c>
    </row>
    <row r="132" spans="1:3">
      <c r="A132" s="13" t="s">
        <v>1333</v>
      </c>
      <c r="B132" s="5" t="s">
        <v>1221</v>
      </c>
      <c r="C132" s="3" t="e">
        <f ca="1">VLOOKUP(A132,企业科技特派员需求汇总表!C:D,2,)</f>
        <v>#N/A</v>
      </c>
    </row>
    <row r="133" spans="1:3">
      <c r="A133" s="13" t="s">
        <v>1334</v>
      </c>
      <c r="B133" s="5" t="s">
        <v>1221</v>
      </c>
      <c r="C133" s="3" t="e">
        <f ca="1">VLOOKUP(A133,企业科技特派员需求汇总表!C:D,2,)</f>
        <v>#N/A</v>
      </c>
    </row>
    <row r="134" spans="1:3">
      <c r="A134" s="13" t="s">
        <v>1335</v>
      </c>
      <c r="B134" s="5" t="s">
        <v>1221</v>
      </c>
      <c r="C134" s="3" t="e">
        <f ca="1">VLOOKUP(A134,企业科技特派员需求汇总表!C:D,2,)</f>
        <v>#N/A</v>
      </c>
    </row>
    <row r="135" spans="1:3">
      <c r="A135" s="13" t="s">
        <v>1327</v>
      </c>
      <c r="B135" s="5" t="s">
        <v>1221</v>
      </c>
      <c r="C135" s="3" t="e">
        <f ca="1">VLOOKUP(A135,企业科技特派员需求汇总表!C:D,2,)</f>
        <v>#N/A</v>
      </c>
    </row>
    <row r="136" spans="1:3">
      <c r="A136" s="13" t="s">
        <v>1336</v>
      </c>
      <c r="B136" s="5" t="s">
        <v>1221</v>
      </c>
      <c r="C136" s="3" t="e">
        <f ca="1">VLOOKUP(A136,企业科技特派员需求汇总表!C:D,2,)</f>
        <v>#N/A</v>
      </c>
    </row>
    <row r="137" spans="1:3">
      <c r="A137" s="13" t="s">
        <v>1337</v>
      </c>
      <c r="B137" s="5" t="s">
        <v>1221</v>
      </c>
      <c r="C137" s="3" t="e">
        <f ca="1">VLOOKUP(A137,企业科技特派员需求汇总表!C:D,2,)</f>
        <v>#N/A</v>
      </c>
    </row>
    <row r="138" spans="1:3">
      <c r="A138" s="13" t="s">
        <v>1338</v>
      </c>
      <c r="B138" s="5" t="s">
        <v>1221</v>
      </c>
      <c r="C138" s="3" t="e">
        <f ca="1">VLOOKUP(A138,企业科技特派员需求汇总表!C:D,2,)</f>
        <v>#N/A</v>
      </c>
    </row>
    <row r="139" spans="1:3">
      <c r="A139" s="13" t="s">
        <v>1339</v>
      </c>
      <c r="B139" s="5" t="s">
        <v>1221</v>
      </c>
      <c r="C139" s="3" t="e">
        <f ca="1">VLOOKUP(A139,企业科技特派员需求汇总表!C:D,2,)</f>
        <v>#N/A</v>
      </c>
    </row>
    <row r="140" spans="1:3">
      <c r="A140" s="13" t="s">
        <v>1223</v>
      </c>
      <c r="B140" s="5" t="s">
        <v>1221</v>
      </c>
      <c r="C140" s="3" t="e">
        <f ca="1">VLOOKUP(A140,企业科技特派员需求汇总表!C:D,2,)</f>
        <v>#N/A</v>
      </c>
    </row>
    <row r="141" spans="1:3">
      <c r="A141" s="13" t="s">
        <v>1340</v>
      </c>
      <c r="B141" s="5" t="s">
        <v>1221</v>
      </c>
      <c r="C141" s="3" t="e">
        <f ca="1">VLOOKUP(A141,企业科技特派员需求汇总表!C:D,2,)</f>
        <v>#N/A</v>
      </c>
    </row>
    <row r="142" spans="1:3">
      <c r="A142" s="13" t="s">
        <v>1257</v>
      </c>
      <c r="B142" s="5" t="s">
        <v>1221</v>
      </c>
      <c r="C142" s="3" t="e">
        <f ca="1">VLOOKUP(A142,企业科技特派员需求汇总表!C:D,2,)</f>
        <v>#N/A</v>
      </c>
    </row>
    <row r="143" spans="1:3">
      <c r="A143" s="13" t="s">
        <v>1341</v>
      </c>
      <c r="B143" s="5" t="s">
        <v>1221</v>
      </c>
      <c r="C143" s="3" t="e">
        <f ca="1">VLOOKUP(A143,企业科技特派员需求汇总表!C:D,2,)</f>
        <v>#N/A</v>
      </c>
    </row>
    <row r="144" spans="1:3">
      <c r="A144" s="13" t="s">
        <v>1261</v>
      </c>
      <c r="B144" s="5" t="s">
        <v>1221</v>
      </c>
      <c r="C144" s="3" t="e">
        <f ca="1">VLOOKUP(A144,企业科技特派员需求汇总表!C:D,2,)</f>
        <v>#N/A</v>
      </c>
    </row>
    <row r="145" spans="1:3">
      <c r="A145" s="13" t="s">
        <v>1342</v>
      </c>
      <c r="B145" s="5" t="s">
        <v>1221</v>
      </c>
      <c r="C145" s="3" t="e">
        <f ca="1">VLOOKUP(A145,企业科技特派员需求汇总表!C:D,2,)</f>
        <v>#N/A</v>
      </c>
    </row>
    <row r="146" spans="1:3">
      <c r="A146" s="13" t="s">
        <v>1343</v>
      </c>
      <c r="B146" s="5" t="s">
        <v>1221</v>
      </c>
      <c r="C146" s="3" t="e">
        <f ca="1">VLOOKUP(A146,企业科技特派员需求汇总表!C:D,2,)</f>
        <v>#N/A</v>
      </c>
    </row>
    <row r="147" spans="1:3">
      <c r="A147" s="13" t="s">
        <v>1344</v>
      </c>
      <c r="B147" s="5" t="s">
        <v>1221</v>
      </c>
      <c r="C147" s="3" t="e">
        <f ca="1">VLOOKUP(A147,企业科技特派员需求汇总表!C:D,2,)</f>
        <v>#N/A</v>
      </c>
    </row>
    <row r="148" spans="1:3">
      <c r="A148" s="13" t="s">
        <v>1345</v>
      </c>
      <c r="B148" s="5" t="s">
        <v>1221</v>
      </c>
      <c r="C148" s="3" t="e">
        <f ca="1">VLOOKUP(A148,企业科技特派员需求汇总表!C:D,2,)</f>
        <v>#N/A</v>
      </c>
    </row>
    <row r="149" spans="1:3">
      <c r="A149" s="12" t="s">
        <v>1261</v>
      </c>
      <c r="B149" s="5" t="s">
        <v>1221</v>
      </c>
      <c r="C149" s="3" t="e">
        <f ca="1">VLOOKUP(A149,企业科技特派员需求汇总表!C:D,2,)</f>
        <v>#N/A</v>
      </c>
    </row>
    <row r="150" spans="1:3">
      <c r="A150" s="13" t="s">
        <v>1346</v>
      </c>
      <c r="B150" s="5" t="s">
        <v>1221</v>
      </c>
      <c r="C150" s="3" t="e">
        <f ca="1">VLOOKUP(A150,企业科技特派员需求汇总表!C:D,2,)</f>
        <v>#N/A</v>
      </c>
    </row>
    <row r="151" spans="1:3">
      <c r="A151" s="13" t="s">
        <v>1347</v>
      </c>
      <c r="B151" s="5" t="s">
        <v>1221</v>
      </c>
      <c r="C151" s="3" t="e">
        <f ca="1">VLOOKUP(A151,企业科技特派员需求汇总表!C:D,2,)</f>
        <v>#N/A</v>
      </c>
    </row>
    <row r="152" spans="1:3">
      <c r="A152" s="13" t="s">
        <v>1301</v>
      </c>
      <c r="B152" s="5" t="s">
        <v>1221</v>
      </c>
      <c r="C152" s="3" t="e">
        <f ca="1">VLOOKUP(A152,企业科技特派员需求汇总表!C:D,2,)</f>
        <v>#N/A</v>
      </c>
    </row>
    <row r="153" spans="1:3">
      <c r="A153" s="13" t="s">
        <v>1348</v>
      </c>
      <c r="B153" s="5" t="s">
        <v>1221</v>
      </c>
      <c r="C153" s="3" t="e">
        <f ca="1">VLOOKUP(A153,企业科技特派员需求汇总表!C:D,2,)</f>
        <v>#N/A</v>
      </c>
    </row>
    <row r="154" spans="1:3">
      <c r="A154" s="13" t="s">
        <v>1349</v>
      </c>
      <c r="B154" s="5" t="s">
        <v>1221</v>
      </c>
      <c r="C154" s="3" t="e">
        <f ca="1">VLOOKUP(A154,企业科技特派员需求汇总表!C:D,2,)</f>
        <v>#N/A</v>
      </c>
    </row>
    <row r="155" spans="1:3">
      <c r="A155" s="13" t="s">
        <v>1350</v>
      </c>
      <c r="B155" s="5" t="s">
        <v>1221</v>
      </c>
      <c r="C155" s="3" t="e">
        <f ca="1">VLOOKUP(A155,企业科技特派员需求汇总表!C:D,2,)</f>
        <v>#N/A</v>
      </c>
    </row>
    <row r="156" spans="1:3">
      <c r="A156" s="13" t="s">
        <v>1351</v>
      </c>
      <c r="B156" s="5" t="s">
        <v>1221</v>
      </c>
      <c r="C156" s="3" t="e">
        <f ca="1">VLOOKUP(A156,企业科技特派员需求汇总表!C:D,2,)</f>
        <v>#N/A</v>
      </c>
    </row>
    <row r="157" spans="1:3">
      <c r="A157" s="13" t="s">
        <v>1352</v>
      </c>
      <c r="B157" s="5" t="s">
        <v>1221</v>
      </c>
      <c r="C157" s="3" t="e">
        <f ca="1">VLOOKUP(A157,企业科技特派员需求汇总表!C:D,2,)</f>
        <v>#N/A</v>
      </c>
    </row>
    <row r="158" spans="1:3">
      <c r="A158" s="13" t="s">
        <v>1322</v>
      </c>
      <c r="B158" s="5" t="s">
        <v>1221</v>
      </c>
      <c r="C158" s="3" t="e">
        <f ca="1">VLOOKUP(A158,企业科技特派员需求汇总表!C:D,2,)</f>
        <v>#N/A</v>
      </c>
    </row>
    <row r="159" spans="1:3">
      <c r="A159" s="13" t="s">
        <v>1353</v>
      </c>
      <c r="B159" s="5" t="s">
        <v>1221</v>
      </c>
      <c r="C159" s="3" t="e">
        <f ca="1">VLOOKUP(A159,企业科技特派员需求汇总表!C:D,2,)</f>
        <v>#N/A</v>
      </c>
    </row>
    <row r="160" spans="1:3">
      <c r="A160" s="13" t="s">
        <v>1354</v>
      </c>
      <c r="B160" s="5" t="s">
        <v>1221</v>
      </c>
      <c r="C160" s="3" t="e">
        <f ca="1">VLOOKUP(A160,企业科技特派员需求汇总表!C:D,2,)</f>
        <v>#N/A</v>
      </c>
    </row>
    <row r="161" spans="1:3">
      <c r="A161" s="13" t="s">
        <v>1355</v>
      </c>
      <c r="B161" s="5" t="s">
        <v>1221</v>
      </c>
      <c r="C161" s="3" t="e">
        <f ca="1">VLOOKUP(A161,企业科技特派员需求汇总表!C:D,2,)</f>
        <v>#N/A</v>
      </c>
    </row>
    <row r="162" spans="1:3">
      <c r="A162" s="13" t="s">
        <v>1356</v>
      </c>
      <c r="B162" s="5" t="s">
        <v>1221</v>
      </c>
      <c r="C162" s="3" t="e">
        <f ca="1">VLOOKUP(A162,企业科技特派员需求汇总表!C:D,2,)</f>
        <v>#N/A</v>
      </c>
    </row>
    <row r="163" spans="1:3">
      <c r="A163" s="12" t="s">
        <v>1357</v>
      </c>
      <c r="B163" s="5" t="s">
        <v>1221</v>
      </c>
      <c r="C163" s="3" t="e">
        <f ca="1">VLOOKUP(A163,企业科技特派员需求汇总表!C:D,2,)</f>
        <v>#N/A</v>
      </c>
    </row>
    <row r="164" spans="1:3">
      <c r="A164" s="13" t="s">
        <v>1314</v>
      </c>
      <c r="B164" s="5" t="s">
        <v>1221</v>
      </c>
      <c r="C164" s="3" t="e">
        <f ca="1">VLOOKUP(A164,企业科技特派员需求汇总表!C:D,2,)</f>
        <v>#N/A</v>
      </c>
    </row>
    <row r="165" spans="1:3">
      <c r="A165" s="12" t="s">
        <v>1358</v>
      </c>
      <c r="B165" s="5" t="s">
        <v>1221</v>
      </c>
      <c r="C165" s="3" t="e">
        <f ca="1">VLOOKUP(A165,企业科技特派员需求汇总表!C:D,2,)</f>
        <v>#N/A</v>
      </c>
    </row>
    <row r="166" spans="1:3">
      <c r="A166" s="12" t="s">
        <v>1359</v>
      </c>
      <c r="B166" s="5" t="s">
        <v>1221</v>
      </c>
      <c r="C166" s="3" t="e">
        <f ca="1">VLOOKUP(A166,企业科技特派员需求汇总表!C:D,2,)</f>
        <v>#N/A</v>
      </c>
    </row>
    <row r="167" spans="1:3">
      <c r="A167" s="13" t="s">
        <v>1360</v>
      </c>
      <c r="B167" s="5" t="s">
        <v>1221</v>
      </c>
      <c r="C167" s="3" t="e">
        <f ca="1">VLOOKUP(A167,企业科技特派员需求汇总表!C:D,2,)</f>
        <v>#N/A</v>
      </c>
    </row>
    <row r="168" spans="1:3">
      <c r="A168" s="13" t="s">
        <v>1361</v>
      </c>
      <c r="B168" s="5" t="s">
        <v>1221</v>
      </c>
      <c r="C168" s="3" t="e">
        <f ca="1">VLOOKUP(A168,企业科技特派员需求汇总表!C:D,2,)</f>
        <v>#N/A</v>
      </c>
    </row>
    <row r="169" spans="1:3">
      <c r="A169" s="13" t="s">
        <v>1362</v>
      </c>
      <c r="B169" s="5" t="s">
        <v>1221</v>
      </c>
      <c r="C169" s="3" t="e">
        <f ca="1">VLOOKUP(A169,企业科技特派员需求汇总表!C:D,2,)</f>
        <v>#N/A</v>
      </c>
    </row>
    <row r="170" spans="1:3">
      <c r="A170" s="13" t="s">
        <v>1363</v>
      </c>
      <c r="B170" s="5" t="s">
        <v>1221</v>
      </c>
      <c r="C170" s="3" t="e">
        <f ca="1">VLOOKUP(A170,企业科技特派员需求汇总表!C:D,2,)</f>
        <v>#N/A</v>
      </c>
    </row>
    <row r="171" spans="1:3">
      <c r="A171" s="12" t="s">
        <v>1364</v>
      </c>
      <c r="B171" s="5" t="s">
        <v>1221</v>
      </c>
      <c r="C171" s="3" t="e">
        <f ca="1">VLOOKUP(A171,企业科技特派员需求汇总表!C:D,2,)</f>
        <v>#N/A</v>
      </c>
    </row>
    <row r="172" spans="1:3">
      <c r="A172" s="13" t="s">
        <v>1365</v>
      </c>
      <c r="B172" s="5" t="s">
        <v>1221</v>
      </c>
      <c r="C172" s="3" t="e">
        <f ca="1">VLOOKUP(A172,企业科技特派员需求汇总表!C:D,2,)</f>
        <v>#N/A</v>
      </c>
    </row>
    <row r="173" spans="1:3">
      <c r="A173" s="13" t="s">
        <v>1366</v>
      </c>
      <c r="B173" s="5" t="s">
        <v>1221</v>
      </c>
      <c r="C173" s="3" t="e">
        <f ca="1">VLOOKUP(A173,企业科技特派员需求汇总表!C:D,2,)</f>
        <v>#N/A</v>
      </c>
    </row>
    <row r="174" spans="1:3">
      <c r="A174" s="13" t="s">
        <v>1367</v>
      </c>
      <c r="B174" s="5" t="s">
        <v>1221</v>
      </c>
      <c r="C174" s="3" t="e">
        <f ca="1">VLOOKUP(A174,企业科技特派员需求汇总表!C:D,2,)</f>
        <v>#N/A</v>
      </c>
    </row>
    <row r="175" spans="1:3">
      <c r="A175" s="13" t="s">
        <v>1368</v>
      </c>
      <c r="B175" s="5" t="s">
        <v>1221</v>
      </c>
      <c r="C175" s="3" t="e">
        <f ca="1">VLOOKUP(A175,企业科技特派员需求汇总表!C:D,2,)</f>
        <v>#N/A</v>
      </c>
    </row>
    <row r="176" spans="1:3">
      <c r="A176" s="13" t="s">
        <v>1369</v>
      </c>
      <c r="B176" s="5" t="s">
        <v>1221</v>
      </c>
      <c r="C176" s="3" t="e">
        <f ca="1">VLOOKUP(A176,企业科技特派员需求汇总表!C:D,2,)</f>
        <v>#N/A</v>
      </c>
    </row>
    <row r="177" spans="1:3">
      <c r="A177" s="12" t="s">
        <v>1370</v>
      </c>
      <c r="B177" s="5" t="s">
        <v>1221</v>
      </c>
      <c r="C177" s="3" t="e">
        <f ca="1">VLOOKUP(A177,企业科技特派员需求汇总表!C:D,2,)</f>
        <v>#N/A</v>
      </c>
    </row>
    <row r="178" spans="1:3">
      <c r="A178" s="12" t="s">
        <v>1371</v>
      </c>
      <c r="B178" s="5" t="s">
        <v>1221</v>
      </c>
      <c r="C178" s="3" t="e">
        <f ca="1">VLOOKUP(A178,企业科技特派员需求汇总表!C:D,2,)</f>
        <v>#N/A</v>
      </c>
    </row>
    <row r="179" spans="1:3">
      <c r="A179" s="12" t="s">
        <v>1372</v>
      </c>
      <c r="B179" s="5" t="s">
        <v>1221</v>
      </c>
      <c r="C179" s="3" t="e">
        <f ca="1">VLOOKUP(A179,企业科技特派员需求汇总表!C:D,2,)</f>
        <v>#N/A</v>
      </c>
    </row>
    <row r="180" spans="1:3">
      <c r="A180" s="12" t="s">
        <v>1373</v>
      </c>
      <c r="B180" s="5" t="s">
        <v>1221</v>
      </c>
      <c r="C180" s="3" t="e">
        <f ca="1">VLOOKUP(A180,企业科技特派员需求汇总表!C:D,2,)</f>
        <v>#N/A</v>
      </c>
    </row>
    <row r="181" spans="1:3">
      <c r="A181" s="13" t="s">
        <v>1374</v>
      </c>
      <c r="B181" s="5" t="s">
        <v>1221</v>
      </c>
      <c r="C181" s="3" t="e">
        <f ca="1">VLOOKUP(A181,企业科技特派员需求汇总表!C:D,2,)</f>
        <v>#N/A</v>
      </c>
    </row>
    <row r="182" spans="1:3">
      <c r="A182" s="13" t="s">
        <v>1375</v>
      </c>
      <c r="B182" s="5" t="s">
        <v>1221</v>
      </c>
      <c r="C182" s="3" t="e">
        <f ca="1">VLOOKUP(A182,企业科技特派员需求汇总表!C:D,2,)</f>
        <v>#N/A</v>
      </c>
    </row>
    <row r="183" spans="1:3">
      <c r="A183" s="13" t="s">
        <v>1376</v>
      </c>
      <c r="B183" s="5" t="s">
        <v>1221</v>
      </c>
      <c r="C183" s="3" t="e">
        <f ca="1">VLOOKUP(A183,企业科技特派员需求汇总表!C:D,2,)</f>
        <v>#N/A</v>
      </c>
    </row>
    <row r="184" spans="1:3">
      <c r="A184" s="13" t="s">
        <v>1377</v>
      </c>
      <c r="B184" s="5" t="s">
        <v>1221</v>
      </c>
      <c r="C184" s="3" t="e">
        <f ca="1">VLOOKUP(A184,企业科技特派员需求汇总表!C:D,2,)</f>
        <v>#N/A</v>
      </c>
    </row>
    <row r="185" spans="1:3">
      <c r="A185" s="13" t="s">
        <v>1378</v>
      </c>
      <c r="B185" s="5" t="s">
        <v>1221</v>
      </c>
      <c r="C185" s="3" t="e">
        <f ca="1">VLOOKUP(A185,企业科技特派员需求汇总表!C:D,2,)</f>
        <v>#N/A</v>
      </c>
    </row>
    <row r="186" spans="1:3">
      <c r="A186" s="13" t="s">
        <v>1379</v>
      </c>
      <c r="B186" s="5" t="s">
        <v>1221</v>
      </c>
      <c r="C186" s="3" t="e">
        <f ca="1">VLOOKUP(A186,企业科技特派员需求汇总表!C:D,2,)</f>
        <v>#N/A</v>
      </c>
    </row>
    <row r="187" spans="1:3">
      <c r="A187" s="12" t="s">
        <v>1380</v>
      </c>
      <c r="B187" s="5" t="s">
        <v>1221</v>
      </c>
      <c r="C187" s="3" t="e">
        <f ca="1">VLOOKUP(A187,企业科技特派员需求汇总表!C:D,2,)</f>
        <v>#N/A</v>
      </c>
    </row>
    <row r="188" spans="1:3">
      <c r="A188" s="12" t="s">
        <v>1381</v>
      </c>
      <c r="B188" s="5" t="s">
        <v>1221</v>
      </c>
      <c r="C188" s="3" t="e">
        <f ca="1">VLOOKUP(A188,企业科技特派员需求汇总表!C:D,2,)</f>
        <v>#N/A</v>
      </c>
    </row>
    <row r="189" spans="1:3">
      <c r="A189" s="13" t="s">
        <v>1382</v>
      </c>
      <c r="B189" s="5" t="s">
        <v>1221</v>
      </c>
      <c r="C189" s="3" t="e">
        <f ca="1">VLOOKUP(A189,企业科技特派员需求汇总表!C:D,2,)</f>
        <v>#N/A</v>
      </c>
    </row>
    <row r="190" spans="1:3">
      <c r="A190" s="13" t="s">
        <v>1383</v>
      </c>
      <c r="B190" s="5" t="s">
        <v>1221</v>
      </c>
      <c r="C190" s="3" t="e">
        <f ca="1">VLOOKUP(A190,企业科技特派员需求汇总表!C:D,2,)</f>
        <v>#N/A</v>
      </c>
    </row>
    <row r="191" spans="1:3">
      <c r="A191" s="13" t="s">
        <v>1383</v>
      </c>
      <c r="B191" s="5" t="s">
        <v>1221</v>
      </c>
      <c r="C191" s="3" t="e">
        <f ca="1">VLOOKUP(A191,企业科技特派员需求汇总表!C:D,2,)</f>
        <v>#N/A</v>
      </c>
    </row>
    <row r="192" spans="1:3">
      <c r="A192" s="13" t="s">
        <v>1384</v>
      </c>
      <c r="B192" s="5" t="s">
        <v>1221</v>
      </c>
      <c r="C192" s="3" t="e">
        <f ca="1">VLOOKUP(A192,企业科技特派员需求汇总表!C:D,2,)</f>
        <v>#N/A</v>
      </c>
    </row>
    <row r="193" spans="1:3">
      <c r="A193" s="13" t="s">
        <v>1266</v>
      </c>
      <c r="B193" s="5" t="s">
        <v>1221</v>
      </c>
      <c r="C193" s="3" t="e">
        <f ca="1">VLOOKUP(A193,企业科技特派员需求汇总表!C:D,2,)</f>
        <v>#N/A</v>
      </c>
    </row>
    <row r="194" spans="1:3">
      <c r="A194" s="12" t="s">
        <v>1266</v>
      </c>
      <c r="B194" s="5" t="s">
        <v>1221</v>
      </c>
      <c r="C194" s="3" t="e">
        <f ca="1">VLOOKUP(A194,企业科技特派员需求汇总表!C:D,2,)</f>
        <v>#N/A</v>
      </c>
    </row>
    <row r="195" spans="1:3">
      <c r="A195" s="12" t="s">
        <v>1385</v>
      </c>
      <c r="B195" s="5" t="s">
        <v>1221</v>
      </c>
      <c r="C195" s="3" t="e">
        <f ca="1">VLOOKUP(A195,企业科技特派员需求汇总表!C:D,2,)</f>
        <v>#N/A</v>
      </c>
    </row>
    <row r="196" spans="1:3">
      <c r="A196" s="13" t="s">
        <v>793</v>
      </c>
      <c r="B196" s="5" t="s">
        <v>1221</v>
      </c>
      <c r="C196" s="3" t="str">
        <f ca="1">VLOOKUP(A196,企业科技特派员需求汇总表!C:D,2,)</f>
        <v>高新技术企业</v>
      </c>
    </row>
    <row r="197" spans="1:3">
      <c r="A197" s="13" t="s">
        <v>1266</v>
      </c>
      <c r="B197" s="5" t="s">
        <v>1221</v>
      </c>
      <c r="C197" s="3" t="e">
        <f ca="1">VLOOKUP(A197,企业科技特派员需求汇总表!C:D,2,)</f>
        <v>#N/A</v>
      </c>
    </row>
    <row r="198" spans="1:3">
      <c r="A198" s="13" t="s">
        <v>1368</v>
      </c>
      <c r="B198" s="5" t="s">
        <v>1221</v>
      </c>
      <c r="C198" s="3" t="e">
        <f ca="1">VLOOKUP(A198,企业科技特派员需求汇总表!C:D,2,)</f>
        <v>#N/A</v>
      </c>
    </row>
    <row r="199" spans="1:3">
      <c r="A199" s="13" t="s">
        <v>1386</v>
      </c>
      <c r="B199" s="5" t="s">
        <v>1221</v>
      </c>
      <c r="C199" s="3" t="e">
        <f ca="1">VLOOKUP(A199,企业科技特派员需求汇总表!C:D,2,)</f>
        <v>#N/A</v>
      </c>
    </row>
    <row r="200" spans="1:3">
      <c r="A200" s="12" t="s">
        <v>793</v>
      </c>
      <c r="B200" s="5" t="s">
        <v>1221</v>
      </c>
      <c r="C200" s="3" t="str">
        <f ca="1">VLOOKUP(A200,企业科技特派员需求汇总表!C:D,2,)</f>
        <v>高新技术企业</v>
      </c>
    </row>
    <row r="201" spans="1:3">
      <c r="A201" s="12" t="s">
        <v>1387</v>
      </c>
      <c r="B201" s="5" t="s">
        <v>1221</v>
      </c>
      <c r="C201" s="3" t="e">
        <f ca="1">VLOOKUP(A201,企业科技特派员需求汇总表!C:D,2,)</f>
        <v>#N/A</v>
      </c>
    </row>
    <row r="202" spans="1:3">
      <c r="A202" s="13" t="s">
        <v>1388</v>
      </c>
      <c r="B202" s="5" t="s">
        <v>1221</v>
      </c>
      <c r="C202" s="3" t="e">
        <f ca="1">VLOOKUP(A202,企业科技特派员需求汇总表!C:D,2,)</f>
        <v>#N/A</v>
      </c>
    </row>
    <row r="203" spans="1:3">
      <c r="A203" s="13" t="s">
        <v>1389</v>
      </c>
      <c r="B203" s="5" t="s">
        <v>1221</v>
      </c>
      <c r="C203" s="3" t="e">
        <f ca="1">VLOOKUP(A203,企业科技特派员需求汇总表!C:D,2,)</f>
        <v>#N/A</v>
      </c>
    </row>
    <row r="204" spans="1:3">
      <c r="A204" s="13" t="s">
        <v>1390</v>
      </c>
      <c r="B204" s="5" t="s">
        <v>1221</v>
      </c>
      <c r="C204" s="3" t="e">
        <f ca="1">VLOOKUP(A204,企业科技特派员需求汇总表!C:D,2,)</f>
        <v>#N/A</v>
      </c>
    </row>
    <row r="205" spans="1:3">
      <c r="A205" s="13" t="s">
        <v>1391</v>
      </c>
      <c r="B205" s="5" t="s">
        <v>1221</v>
      </c>
      <c r="C205" s="3" t="e">
        <f ca="1">VLOOKUP(A205,企业科技特派员需求汇总表!C:D,2,)</f>
        <v>#N/A</v>
      </c>
    </row>
    <row r="206" spans="1:3">
      <c r="A206" s="13" t="s">
        <v>995</v>
      </c>
      <c r="B206" s="5" t="s">
        <v>1221</v>
      </c>
      <c r="C206" s="3" t="str">
        <f ca="1">VLOOKUP(A206,企业科技特派员需求汇总表!C:D,2,)</f>
        <v>高新技术企业</v>
      </c>
    </row>
    <row r="207" spans="1:3">
      <c r="A207" s="13" t="s">
        <v>1392</v>
      </c>
      <c r="B207" s="5" t="s">
        <v>1221</v>
      </c>
      <c r="C207" s="3" t="e">
        <f ca="1">VLOOKUP(A207,企业科技特派员需求汇总表!C:D,2,)</f>
        <v>#N/A</v>
      </c>
    </row>
    <row r="208" spans="1:3">
      <c r="A208" s="12" t="s">
        <v>1393</v>
      </c>
      <c r="B208" s="5" t="s">
        <v>1221</v>
      </c>
      <c r="C208" s="3" t="e">
        <f ca="1">VLOOKUP(A208,企业科技特派员需求汇总表!C:D,2,)</f>
        <v>#N/A</v>
      </c>
    </row>
    <row r="209" spans="1:3">
      <c r="A209" s="13" t="s">
        <v>1394</v>
      </c>
      <c r="B209" s="5" t="s">
        <v>1221</v>
      </c>
      <c r="C209" s="3" t="e">
        <f ca="1">VLOOKUP(A209,企业科技特派员需求汇总表!C:D,2,)</f>
        <v>#N/A</v>
      </c>
    </row>
    <row r="210" spans="1:3">
      <c r="A210" s="13" t="s">
        <v>1394</v>
      </c>
      <c r="B210" s="5" t="s">
        <v>1221</v>
      </c>
      <c r="C210" s="3" t="e">
        <f ca="1">VLOOKUP(A210,企业科技特派员需求汇总表!C:D,2,)</f>
        <v>#N/A</v>
      </c>
    </row>
    <row r="211" spans="1:3">
      <c r="A211" s="13" t="s">
        <v>1395</v>
      </c>
      <c r="B211" s="5" t="s">
        <v>1221</v>
      </c>
      <c r="C211" s="3" t="e">
        <f ca="1">VLOOKUP(A211,企业科技特派员需求汇总表!C:D,2,)</f>
        <v>#N/A</v>
      </c>
    </row>
    <row r="212" spans="1:3">
      <c r="A212" s="13" t="s">
        <v>1297</v>
      </c>
      <c r="B212" s="5" t="s">
        <v>1221</v>
      </c>
      <c r="C212" s="3" t="e">
        <f ca="1">VLOOKUP(A212,企业科技特派员需求汇总表!C:D,2,)</f>
        <v>#N/A</v>
      </c>
    </row>
    <row r="213" spans="1:3">
      <c r="A213" s="13" t="s">
        <v>1396</v>
      </c>
      <c r="B213" s="5" t="s">
        <v>1221</v>
      </c>
      <c r="C213" s="3" t="e">
        <f ca="1">VLOOKUP(A213,企业科技特派员需求汇总表!C:D,2,)</f>
        <v>#N/A</v>
      </c>
    </row>
    <row r="214" spans="1:3">
      <c r="A214" s="12" t="s">
        <v>1397</v>
      </c>
      <c r="B214" s="5" t="s">
        <v>1221</v>
      </c>
      <c r="C214" s="3" t="e">
        <f ca="1">VLOOKUP(A214,企业科技特派员需求汇总表!C:D,2,)</f>
        <v>#N/A</v>
      </c>
    </row>
    <row r="215" spans="1:3">
      <c r="A215" s="13" t="s">
        <v>1398</v>
      </c>
      <c r="B215" s="5" t="s">
        <v>1221</v>
      </c>
      <c r="C215" s="3" t="e">
        <f ca="1">VLOOKUP(A215,企业科技特派员需求汇总表!C:D,2,)</f>
        <v>#N/A</v>
      </c>
    </row>
    <row r="216" spans="1:3">
      <c r="A216" s="13" t="s">
        <v>1399</v>
      </c>
      <c r="B216" s="5" t="s">
        <v>1221</v>
      </c>
      <c r="C216" s="3" t="e">
        <f ca="1">VLOOKUP(A216,企业科技特派员需求汇总表!C:D,2,)</f>
        <v>#N/A</v>
      </c>
    </row>
    <row r="217" spans="1:3">
      <c r="A217" s="12" t="s">
        <v>1291</v>
      </c>
      <c r="B217" s="5" t="s">
        <v>1221</v>
      </c>
      <c r="C217" s="3" t="e">
        <f ca="1">VLOOKUP(A217,企业科技特派员需求汇总表!C:D,2,)</f>
        <v>#N/A</v>
      </c>
    </row>
    <row r="218" spans="1:3">
      <c r="A218" s="12" t="s">
        <v>1321</v>
      </c>
      <c r="B218" s="5" t="s">
        <v>1221</v>
      </c>
      <c r="C218" s="3" t="e">
        <f ca="1">VLOOKUP(A218,企业科技特派员需求汇总表!C:D,2,)</f>
        <v>#N/A</v>
      </c>
    </row>
    <row r="219" spans="1:3">
      <c r="A219" s="12" t="s">
        <v>1400</v>
      </c>
      <c r="B219" s="5" t="s">
        <v>1221</v>
      </c>
      <c r="C219" s="3" t="e">
        <f ca="1">VLOOKUP(A219,企业科技特派员需求汇总表!C:D,2,)</f>
        <v>#N/A</v>
      </c>
    </row>
    <row r="220" spans="1:3">
      <c r="A220" s="12" t="s">
        <v>1385</v>
      </c>
      <c r="B220" s="5" t="s">
        <v>1221</v>
      </c>
      <c r="C220" s="3" t="e">
        <f ca="1">VLOOKUP(A220,企业科技特派员需求汇总表!C:D,2,)</f>
        <v>#N/A</v>
      </c>
    </row>
    <row r="221" spans="1:3">
      <c r="A221" s="12" t="s">
        <v>1349</v>
      </c>
      <c r="B221" s="5" t="s">
        <v>1221</v>
      </c>
      <c r="C221" s="3" t="e">
        <f ca="1">VLOOKUP(A221,企业科技特派员需求汇总表!C:D,2,)</f>
        <v>#N/A</v>
      </c>
    </row>
    <row r="222" spans="1:3">
      <c r="A222" s="12" t="s">
        <v>1245</v>
      </c>
      <c r="B222" s="5" t="s">
        <v>1221</v>
      </c>
      <c r="C222" s="3" t="e">
        <f ca="1">VLOOKUP(A222,企业科技特派员需求汇总表!C:D,2,)</f>
        <v>#N/A</v>
      </c>
    </row>
    <row r="223" spans="1:3">
      <c r="A223" s="12" t="s">
        <v>1401</v>
      </c>
      <c r="B223" s="5" t="s">
        <v>1221</v>
      </c>
      <c r="C223" s="3" t="e">
        <f ca="1">VLOOKUP(A223,企业科技特派员需求汇总表!C:D,2,)</f>
        <v>#N/A</v>
      </c>
    </row>
    <row r="224" spans="1:3">
      <c r="A224" s="12" t="s">
        <v>1402</v>
      </c>
      <c r="B224" s="5" t="s">
        <v>1221</v>
      </c>
      <c r="C224" s="3" t="e">
        <f ca="1">VLOOKUP(A224,企业科技特派员需求汇总表!C:D,2,)</f>
        <v>#N/A</v>
      </c>
    </row>
    <row r="225" spans="1:3">
      <c r="A225" s="12" t="s">
        <v>1403</v>
      </c>
      <c r="B225" s="5" t="s">
        <v>1221</v>
      </c>
      <c r="C225" s="3" t="e">
        <f ca="1">VLOOKUP(A225,企业科技特派员需求汇总表!C:D,2,)</f>
        <v>#N/A</v>
      </c>
    </row>
    <row r="226" spans="1:3">
      <c r="A226" s="12" t="s">
        <v>1243</v>
      </c>
      <c r="B226" s="5" t="s">
        <v>1221</v>
      </c>
      <c r="C226" s="3" t="e">
        <f ca="1">VLOOKUP(A226,企业科技特派员需求汇总表!C:D,2,)</f>
        <v>#N/A</v>
      </c>
    </row>
    <row r="227" spans="1:3">
      <c r="A227" s="12" t="s">
        <v>1259</v>
      </c>
      <c r="B227" s="5" t="s">
        <v>1221</v>
      </c>
      <c r="C227" s="3" t="e">
        <f ca="1">VLOOKUP(A227,企业科技特派员需求汇总表!C:D,2,)</f>
        <v>#N/A</v>
      </c>
    </row>
    <row r="228" spans="1:3">
      <c r="A228" s="12" t="s">
        <v>1404</v>
      </c>
      <c r="B228" s="5" t="s">
        <v>1221</v>
      </c>
      <c r="C228" s="3" t="e">
        <f ca="1">VLOOKUP(A228,企业科技特派员需求汇总表!C:D,2,)</f>
        <v>#N/A</v>
      </c>
    </row>
    <row r="229" spans="1:3">
      <c r="A229" s="12" t="s">
        <v>1405</v>
      </c>
      <c r="B229" s="5" t="s">
        <v>1221</v>
      </c>
      <c r="C229" s="3" t="e">
        <f ca="1">VLOOKUP(A229,企业科技特派员需求汇总表!C:D,2,)</f>
        <v>#N/A</v>
      </c>
    </row>
    <row r="230" spans="1:3">
      <c r="A230" s="13" t="s">
        <v>1406</v>
      </c>
      <c r="B230" s="5" t="s">
        <v>1221</v>
      </c>
      <c r="C230" s="3" t="e">
        <f ca="1">VLOOKUP(A230,企业科技特派员需求汇总表!C:D,2,)</f>
        <v>#N/A</v>
      </c>
    </row>
    <row r="231" spans="1:3">
      <c r="A231" s="13" t="s">
        <v>1406</v>
      </c>
      <c r="B231" s="5" t="s">
        <v>1221</v>
      </c>
      <c r="C231" s="3" t="e">
        <f ca="1">VLOOKUP(A231,企业科技特派员需求汇总表!C:D,2,)</f>
        <v>#N/A</v>
      </c>
    </row>
    <row r="232" spans="1:3">
      <c r="A232" s="13" t="s">
        <v>1407</v>
      </c>
      <c r="B232" s="5" t="s">
        <v>1221</v>
      </c>
      <c r="C232" s="3" t="e">
        <f ca="1">VLOOKUP(A232,企业科技特派员需求汇总表!C:D,2,)</f>
        <v>#N/A</v>
      </c>
    </row>
    <row r="233" spans="1:3">
      <c r="A233" s="13" t="s">
        <v>1308</v>
      </c>
      <c r="B233" s="5" t="s">
        <v>1221</v>
      </c>
      <c r="C233" s="3" t="e">
        <f ca="1">VLOOKUP(A233,企业科技特派员需求汇总表!C:D,2,)</f>
        <v>#N/A</v>
      </c>
    </row>
    <row r="234" spans="1:3">
      <c r="A234" s="12" t="s">
        <v>1408</v>
      </c>
      <c r="B234" s="5" t="s">
        <v>1221</v>
      </c>
      <c r="C234" s="3" t="e">
        <f ca="1">VLOOKUP(A234,企业科技特派员需求汇总表!C:D,2,)</f>
        <v>#N/A</v>
      </c>
    </row>
    <row r="235" spans="1:3">
      <c r="A235" s="13" t="s">
        <v>1283</v>
      </c>
      <c r="B235" s="5" t="s">
        <v>1221</v>
      </c>
      <c r="C235" s="3" t="e">
        <f ca="1">VLOOKUP(A235,企业科技特派员需求汇总表!C:D,2,)</f>
        <v>#N/A</v>
      </c>
    </row>
    <row r="236" spans="1:3">
      <c r="A236" s="13" t="s">
        <v>1245</v>
      </c>
      <c r="B236" s="5" t="s">
        <v>1221</v>
      </c>
      <c r="C236" s="3" t="e">
        <f ca="1">VLOOKUP(A236,企业科技特派员需求汇总表!C:D,2,)</f>
        <v>#N/A</v>
      </c>
    </row>
    <row r="237" spans="1:3">
      <c r="A237" s="12" t="s">
        <v>1409</v>
      </c>
      <c r="B237" s="5" t="s">
        <v>1221</v>
      </c>
      <c r="C237" s="3" t="e">
        <f ca="1">VLOOKUP(A237,企业科技特派员需求汇总表!C:D,2,)</f>
        <v>#N/A</v>
      </c>
    </row>
    <row r="238" spans="1:3">
      <c r="A238" s="13" t="s">
        <v>1410</v>
      </c>
      <c r="B238" s="5" t="s">
        <v>1221</v>
      </c>
      <c r="C238" s="3" t="e">
        <f ca="1">VLOOKUP(A238,企业科技特派员需求汇总表!C:D,2,)</f>
        <v>#N/A</v>
      </c>
    </row>
    <row r="239" spans="1:3">
      <c r="A239" s="13" t="s">
        <v>1411</v>
      </c>
      <c r="B239" s="5" t="s">
        <v>1221</v>
      </c>
      <c r="C239" s="3" t="e">
        <f ca="1">VLOOKUP(A239,企业科技特派员需求汇总表!C:D,2,)</f>
        <v>#N/A</v>
      </c>
    </row>
    <row r="240" spans="1:3">
      <c r="A240" s="13" t="s">
        <v>1412</v>
      </c>
      <c r="B240" s="5" t="s">
        <v>1221</v>
      </c>
      <c r="C240" s="3" t="e">
        <f ca="1">VLOOKUP(A240,企业科技特派员需求汇总表!C:D,2,)</f>
        <v>#N/A</v>
      </c>
    </row>
    <row r="241" spans="1:3">
      <c r="A241" s="13" t="s">
        <v>1410</v>
      </c>
      <c r="B241" s="5" t="s">
        <v>1221</v>
      </c>
      <c r="C241" s="3" t="e">
        <f ca="1">VLOOKUP(A241,企业科技特派员需求汇总表!C:D,2,)</f>
        <v>#N/A</v>
      </c>
    </row>
    <row r="242" spans="1:3">
      <c r="A242" s="14" t="s">
        <v>1413</v>
      </c>
      <c r="B242" s="5" t="s">
        <v>1221</v>
      </c>
      <c r="C242" s="3" t="e">
        <f ca="1">VLOOKUP(A242,企业科技特派员需求汇总表!C:D,2,)</f>
        <v>#N/A</v>
      </c>
    </row>
    <row r="243" spans="1:3">
      <c r="A243" s="13" t="s">
        <v>1414</v>
      </c>
      <c r="B243" s="5" t="s">
        <v>1221</v>
      </c>
      <c r="C243" s="3" t="e">
        <f ca="1">VLOOKUP(A243,企业科技特派员需求汇总表!C:D,2,)</f>
        <v>#N/A</v>
      </c>
    </row>
    <row r="244" spans="1:3">
      <c r="A244" s="13" t="s">
        <v>1325</v>
      </c>
      <c r="B244" s="5" t="s">
        <v>1221</v>
      </c>
      <c r="C244" s="3" t="e">
        <f ca="1">VLOOKUP(A244,企业科技特派员需求汇总表!C:D,2,)</f>
        <v>#N/A</v>
      </c>
    </row>
    <row r="245" spans="1:3">
      <c r="A245" s="12" t="s">
        <v>1415</v>
      </c>
      <c r="B245" s="5" t="s">
        <v>1221</v>
      </c>
      <c r="C245" s="3" t="e">
        <f ca="1">VLOOKUP(A245,企业科技特派员需求汇总表!C:D,2,)</f>
        <v>#N/A</v>
      </c>
    </row>
    <row r="246" spans="1:3">
      <c r="A246" s="12" t="s">
        <v>1416</v>
      </c>
      <c r="B246" s="5" t="s">
        <v>1221</v>
      </c>
      <c r="C246" s="3" t="e">
        <f ca="1">VLOOKUP(A246,企业科技特派员需求汇总表!C:D,2,)</f>
        <v>#N/A</v>
      </c>
    </row>
    <row r="247" spans="1:3">
      <c r="A247" s="12" t="s">
        <v>1417</v>
      </c>
      <c r="B247" s="5" t="s">
        <v>1221</v>
      </c>
      <c r="C247" s="3" t="e">
        <f ca="1">VLOOKUP(A247,企业科技特派员需求汇总表!C:D,2,)</f>
        <v>#N/A</v>
      </c>
    </row>
    <row r="248" spans="1:3">
      <c r="A248" s="13" t="s">
        <v>1418</v>
      </c>
      <c r="B248" s="5" t="s">
        <v>1221</v>
      </c>
      <c r="C248" s="3" t="e">
        <f ca="1">VLOOKUP(A248,企业科技特派员需求汇总表!C:D,2,)</f>
        <v>#N/A</v>
      </c>
    </row>
    <row r="249" spans="1:3">
      <c r="A249" s="13" t="s">
        <v>1280</v>
      </c>
      <c r="B249" s="5" t="s">
        <v>1221</v>
      </c>
      <c r="C249" s="3" t="e">
        <f ca="1">VLOOKUP(A249,企业科技特派员需求汇总表!C:D,2,)</f>
        <v>#N/A</v>
      </c>
    </row>
    <row r="250" spans="1:3">
      <c r="A250" s="13" t="s">
        <v>1419</v>
      </c>
      <c r="B250" s="5" t="s">
        <v>1221</v>
      </c>
      <c r="C250" s="3" t="e">
        <f ca="1">VLOOKUP(A250,企业科技特派员需求汇总表!C:D,2,)</f>
        <v>#N/A</v>
      </c>
    </row>
    <row r="251" spans="1:3">
      <c r="A251" s="13" t="s">
        <v>1420</v>
      </c>
      <c r="B251" s="5" t="s">
        <v>1221</v>
      </c>
      <c r="C251" s="3" t="e">
        <f ca="1">VLOOKUP(A251,企业科技特派员需求汇总表!C:D,2,)</f>
        <v>#N/A</v>
      </c>
    </row>
    <row r="252" spans="1:3">
      <c r="A252" s="13" t="s">
        <v>1170</v>
      </c>
      <c r="B252" s="5" t="s">
        <v>1221</v>
      </c>
      <c r="C252" s="3" t="str">
        <f ca="1">VLOOKUP(A252,企业科技特派员需求汇总表!C:D,2,)</f>
        <v>规上工业企业</v>
      </c>
    </row>
    <row r="253" spans="1:3">
      <c r="A253" s="12" t="s">
        <v>1387</v>
      </c>
      <c r="B253" s="5" t="s">
        <v>1221</v>
      </c>
      <c r="C253" s="3" t="e">
        <f ca="1">VLOOKUP(A253,企业科技特派员需求汇总表!C:D,2,)</f>
        <v>#N/A</v>
      </c>
    </row>
    <row r="254" spans="1:3">
      <c r="A254" s="12" t="s">
        <v>1421</v>
      </c>
      <c r="B254" s="5" t="s">
        <v>1221</v>
      </c>
      <c r="C254" s="3" t="e">
        <f ca="1">VLOOKUP(A254,企业科技特派员需求汇总表!C:D,2,)</f>
        <v>#N/A</v>
      </c>
    </row>
    <row r="255" spans="1:3">
      <c r="A255" s="12" t="s">
        <v>1422</v>
      </c>
      <c r="B255" s="5" t="s">
        <v>1221</v>
      </c>
      <c r="C255" s="3" t="e">
        <f ca="1">VLOOKUP(A255,企业科技特派员需求汇总表!C:D,2,)</f>
        <v>#N/A</v>
      </c>
    </row>
    <row r="256" spans="1:3">
      <c r="A256" s="13" t="s">
        <v>1423</v>
      </c>
      <c r="B256" s="5" t="s">
        <v>1221</v>
      </c>
      <c r="C256" s="3" t="e">
        <f ca="1">VLOOKUP(A256,企业科技特派员需求汇总表!C:D,2,)</f>
        <v>#N/A</v>
      </c>
    </row>
    <row r="257" spans="1:3">
      <c r="A257" s="12" t="s">
        <v>1419</v>
      </c>
      <c r="B257" s="5" t="s">
        <v>1221</v>
      </c>
      <c r="C257" s="3" t="e">
        <f ca="1">VLOOKUP(A257,企业科技特派员需求汇总表!C:D,2,)</f>
        <v>#N/A</v>
      </c>
    </row>
    <row r="258" spans="1:3">
      <c r="A258" s="12" t="s">
        <v>1424</v>
      </c>
      <c r="B258" s="5" t="s">
        <v>1221</v>
      </c>
      <c r="C258" s="3" t="e">
        <f ca="1">VLOOKUP(A258,企业科技特派员需求汇总表!C:D,2,)</f>
        <v>#N/A</v>
      </c>
    </row>
    <row r="259" spans="1:3">
      <c r="A259" s="12" t="s">
        <v>1415</v>
      </c>
      <c r="B259" s="5" t="s">
        <v>1221</v>
      </c>
      <c r="C259" s="3" t="e">
        <f ca="1">VLOOKUP(A259,企业科技特派员需求汇总表!C:D,2,)</f>
        <v>#N/A</v>
      </c>
    </row>
    <row r="260" spans="1:3">
      <c r="A260" s="12" t="s">
        <v>1387</v>
      </c>
      <c r="B260" s="5" t="s">
        <v>1221</v>
      </c>
      <c r="C260" s="3" t="e">
        <f ca="1">VLOOKUP(A260,企业科技特派员需求汇总表!C:D,2,)</f>
        <v>#N/A</v>
      </c>
    </row>
    <row r="261" spans="1:3">
      <c r="A261" s="13" t="s">
        <v>1407</v>
      </c>
      <c r="B261" s="5" t="s">
        <v>1221</v>
      </c>
      <c r="C261" s="3" t="e">
        <f ca="1">VLOOKUP(A261,企业科技特派员需求汇总表!C:D,2,)</f>
        <v>#N/A</v>
      </c>
    </row>
    <row r="262" spans="1:3">
      <c r="A262" s="12" t="s">
        <v>1234</v>
      </c>
      <c r="B262" s="5" t="s">
        <v>1221</v>
      </c>
      <c r="C262" s="3" t="e">
        <f ca="1">VLOOKUP(A262,企业科技特派员需求汇总表!C:D,2,)</f>
        <v>#N/A</v>
      </c>
    </row>
    <row r="263" spans="1:3">
      <c r="A263" s="12" t="s">
        <v>1259</v>
      </c>
      <c r="B263" s="5" t="s">
        <v>1221</v>
      </c>
      <c r="C263" s="3" t="e">
        <f ca="1">VLOOKUP(A263,企业科技特派员需求汇总表!C:D,2,)</f>
        <v>#N/A</v>
      </c>
    </row>
    <row r="264" spans="1:3">
      <c r="A264" s="12" t="s">
        <v>1425</v>
      </c>
      <c r="B264" s="5" t="s">
        <v>1221</v>
      </c>
      <c r="C264" s="3" t="e">
        <f ca="1">VLOOKUP(A264,企业科技特派员需求汇总表!C:D,2,)</f>
        <v>#N/A</v>
      </c>
    </row>
    <row r="265" spans="1:3">
      <c r="A265" s="12" t="s">
        <v>1426</v>
      </c>
      <c r="B265" s="5" t="s">
        <v>1221</v>
      </c>
      <c r="C265" s="3" t="e">
        <f ca="1">VLOOKUP(A265,企业科技特派员需求汇总表!C:D,2,)</f>
        <v>#N/A</v>
      </c>
    </row>
    <row r="266" spans="1:3">
      <c r="A266" s="12" t="s">
        <v>1427</v>
      </c>
      <c r="B266" s="5" t="s">
        <v>1221</v>
      </c>
      <c r="C266" s="3" t="e">
        <f ca="1">VLOOKUP(A266,企业科技特派员需求汇总表!C:D,2,)</f>
        <v>#N/A</v>
      </c>
    </row>
    <row r="267" spans="1:3">
      <c r="A267" s="12" t="s">
        <v>1428</v>
      </c>
      <c r="B267" s="5" t="s">
        <v>1221</v>
      </c>
      <c r="C267" s="3" t="e">
        <f ca="1">VLOOKUP(A267,企业科技特派员需求汇总表!C:D,2,)</f>
        <v>#N/A</v>
      </c>
    </row>
    <row r="268" spans="1:3">
      <c r="A268" s="13" t="s">
        <v>1429</v>
      </c>
      <c r="B268" s="5" t="s">
        <v>1221</v>
      </c>
      <c r="C268" s="3" t="e">
        <f ca="1">VLOOKUP(A268,企业科技特派员需求汇总表!C:D,2,)</f>
        <v>#N/A</v>
      </c>
    </row>
    <row r="269" spans="1:3">
      <c r="A269" s="13" t="s">
        <v>1429</v>
      </c>
      <c r="B269" s="5" t="s">
        <v>1221</v>
      </c>
      <c r="C269" s="3" t="e">
        <f ca="1">VLOOKUP(A269,企业科技特派员需求汇总表!C:D,2,)</f>
        <v>#N/A</v>
      </c>
    </row>
    <row r="270" spans="1:3">
      <c r="A270" s="12" t="s">
        <v>1430</v>
      </c>
      <c r="B270" s="5" t="s">
        <v>1221</v>
      </c>
      <c r="C270" s="3" t="e">
        <f ca="1">VLOOKUP(A270,企业科技特派员需求汇总表!C:D,2,)</f>
        <v>#N/A</v>
      </c>
    </row>
    <row r="271" spans="1:3">
      <c r="A271" s="12" t="s">
        <v>1431</v>
      </c>
      <c r="B271" s="5" t="s">
        <v>1221</v>
      </c>
      <c r="C271" s="3" t="e">
        <f ca="1">VLOOKUP(A271,企业科技特派员需求汇总表!C:D,2,)</f>
        <v>#N/A</v>
      </c>
    </row>
    <row r="272" spans="1:3">
      <c r="A272" s="12" t="s">
        <v>1358</v>
      </c>
      <c r="B272" s="5" t="s">
        <v>1221</v>
      </c>
      <c r="C272" s="3" t="e">
        <f ca="1">VLOOKUP(A272,企业科技特派员需求汇总表!C:D,2,)</f>
        <v>#N/A</v>
      </c>
    </row>
    <row r="273" spans="1:3">
      <c r="A273" s="12" t="s">
        <v>1179</v>
      </c>
      <c r="B273" s="5" t="s">
        <v>1221</v>
      </c>
      <c r="C273" s="3" t="str">
        <f ca="1">VLOOKUP(A273,企业科技特派员需求汇总表!C:D,2,)</f>
        <v>高新技术企业</v>
      </c>
    </row>
    <row r="274" spans="1:3">
      <c r="A274" s="12" t="s">
        <v>1432</v>
      </c>
      <c r="B274" s="5" t="s">
        <v>1221</v>
      </c>
      <c r="C274" s="3" t="e">
        <f ca="1">VLOOKUP(A274,企业科技特派员需求汇总表!C:D,2,)</f>
        <v>#N/A</v>
      </c>
    </row>
    <row r="275" spans="1:3">
      <c r="A275" s="13" t="s">
        <v>1433</v>
      </c>
      <c r="B275" s="5" t="s">
        <v>1221</v>
      </c>
      <c r="C275" s="3" t="e">
        <f ca="1">VLOOKUP(A275,企业科技特派员需求汇总表!C:D,2,)</f>
        <v>#N/A</v>
      </c>
    </row>
    <row r="276" spans="1:3">
      <c r="A276" s="13" t="s">
        <v>1434</v>
      </c>
      <c r="B276" s="5" t="s">
        <v>1221</v>
      </c>
      <c r="C276" s="3" t="e">
        <f ca="1">VLOOKUP(A276,企业科技特派员需求汇总表!C:D,2,)</f>
        <v>#N/A</v>
      </c>
    </row>
    <row r="277" spans="1:3">
      <c r="A277" s="13" t="s">
        <v>1315</v>
      </c>
      <c r="B277" s="5" t="s">
        <v>1221</v>
      </c>
      <c r="C277" s="3" t="e">
        <f ca="1">VLOOKUP(A277,企业科技特派员需求汇总表!C:D,2,)</f>
        <v>#N/A</v>
      </c>
    </row>
    <row r="278" spans="1:3">
      <c r="A278" s="13" t="s">
        <v>1435</v>
      </c>
      <c r="B278" s="5" t="s">
        <v>1221</v>
      </c>
      <c r="C278" s="3" t="e">
        <f ca="1">VLOOKUP(A278,企业科技特派员需求汇总表!C:D,2,)</f>
        <v>#N/A</v>
      </c>
    </row>
    <row r="279" spans="1:3">
      <c r="A279" s="13" t="s">
        <v>1436</v>
      </c>
      <c r="B279" s="5" t="s">
        <v>1221</v>
      </c>
      <c r="C279" s="3" t="e">
        <f ca="1">VLOOKUP(A279,企业科技特派员需求汇总表!C:D,2,)</f>
        <v>#N/A</v>
      </c>
    </row>
    <row r="280" spans="1:3">
      <c r="A280" s="13" t="s">
        <v>1437</v>
      </c>
      <c r="B280" s="5" t="s">
        <v>1221</v>
      </c>
      <c r="C280" s="3" t="e">
        <f ca="1">VLOOKUP(A280,企业科技特派员需求汇总表!C:D,2,)</f>
        <v>#N/A</v>
      </c>
    </row>
    <row r="281" spans="1:3">
      <c r="A281" s="12" t="s">
        <v>1289</v>
      </c>
      <c r="B281" s="5" t="s">
        <v>1221</v>
      </c>
      <c r="C281" s="3" t="e">
        <f ca="1">VLOOKUP(A281,企业科技特派员需求汇总表!C:D,2,)</f>
        <v>#N/A</v>
      </c>
    </row>
    <row r="282" spans="1:3">
      <c r="A282" s="13" t="s">
        <v>1438</v>
      </c>
      <c r="B282" s="5" t="s">
        <v>1221</v>
      </c>
      <c r="C282" s="3" t="e">
        <f ca="1">VLOOKUP(A282,企业科技特派员需求汇总表!C:D,2,)</f>
        <v>#N/A</v>
      </c>
    </row>
    <row r="283" spans="1:3">
      <c r="A283" s="13" t="s">
        <v>1352</v>
      </c>
      <c r="B283" s="5" t="s">
        <v>1221</v>
      </c>
      <c r="C283" s="3" t="e">
        <f ca="1">VLOOKUP(A283,企业科技特派员需求汇总表!C:D,2,)</f>
        <v>#N/A</v>
      </c>
    </row>
    <row r="284" spans="1:3">
      <c r="A284" s="12" t="s">
        <v>1439</v>
      </c>
      <c r="B284" s="5" t="s">
        <v>1221</v>
      </c>
      <c r="C284" s="3" t="e">
        <f ca="1">VLOOKUP(A284,企业科技特派员需求汇总表!C:D,2,)</f>
        <v>#N/A</v>
      </c>
    </row>
    <row r="285" spans="1:3">
      <c r="A285" s="12" t="s">
        <v>1440</v>
      </c>
      <c r="B285" s="5" t="s">
        <v>1221</v>
      </c>
      <c r="C285" s="3" t="e">
        <f ca="1">VLOOKUP(A285,企业科技特派员需求汇总表!C:D,2,)</f>
        <v>#N/A</v>
      </c>
    </row>
    <row r="286" spans="1:3">
      <c r="A286" s="12" t="s">
        <v>1441</v>
      </c>
      <c r="B286" s="5" t="s">
        <v>1221</v>
      </c>
      <c r="C286" s="3" t="e">
        <f ca="1">VLOOKUP(A286,企业科技特派员需求汇总表!C:D,2,)</f>
        <v>#N/A</v>
      </c>
    </row>
    <row r="287" spans="1:3">
      <c r="A287" s="12" t="s">
        <v>1442</v>
      </c>
      <c r="B287" s="5" t="s">
        <v>1221</v>
      </c>
      <c r="C287" s="3" t="e">
        <f ca="1">VLOOKUP(A287,企业科技特派员需求汇总表!C:D,2,)</f>
        <v>#N/A</v>
      </c>
    </row>
    <row r="288" spans="1:3">
      <c r="A288" s="12" t="s">
        <v>1443</v>
      </c>
      <c r="B288" s="5" t="s">
        <v>1221</v>
      </c>
      <c r="C288" s="3" t="e">
        <f ca="1">VLOOKUP(A288,企业科技特派员需求汇总表!C:D,2,)</f>
        <v>#N/A</v>
      </c>
    </row>
    <row r="289" spans="1:3">
      <c r="A289" s="12" t="s">
        <v>1444</v>
      </c>
      <c r="B289" s="5" t="s">
        <v>1221</v>
      </c>
      <c r="C289" s="3" t="e">
        <f ca="1">VLOOKUP(A289,企业科技特派员需求汇总表!C:D,2,)</f>
        <v>#N/A</v>
      </c>
    </row>
    <row r="290" spans="1:3">
      <c r="A290" s="12" t="s">
        <v>1445</v>
      </c>
      <c r="B290" s="5" t="s">
        <v>1221</v>
      </c>
      <c r="C290" s="3" t="e">
        <f ca="1">VLOOKUP(A290,企业科技特派员需求汇总表!C:D,2,)</f>
        <v>#N/A</v>
      </c>
    </row>
    <row r="291" spans="1:3">
      <c r="A291" s="12" t="s">
        <v>1446</v>
      </c>
      <c r="B291" s="5" t="s">
        <v>1221</v>
      </c>
      <c r="C291" s="3" t="e">
        <f ca="1">VLOOKUP(A291,企业科技特派员需求汇总表!C:D,2,)</f>
        <v>#N/A</v>
      </c>
    </row>
    <row r="292" spans="1:3">
      <c r="A292" s="12" t="s">
        <v>1447</v>
      </c>
      <c r="B292" s="5" t="s">
        <v>1221</v>
      </c>
      <c r="C292" s="3" t="e">
        <f ca="1">VLOOKUP(A292,企业科技特派员需求汇总表!C:D,2,)</f>
        <v>#N/A</v>
      </c>
    </row>
    <row r="293" spans="1:3">
      <c r="A293" s="12" t="s">
        <v>1448</v>
      </c>
      <c r="B293" s="5" t="s">
        <v>1221</v>
      </c>
      <c r="C293" s="3" t="e">
        <f ca="1">VLOOKUP(A293,企业科技特派员需求汇总表!C:D,2,)</f>
        <v>#N/A</v>
      </c>
    </row>
    <row r="294" spans="1:3">
      <c r="A294" s="12" t="s">
        <v>1449</v>
      </c>
      <c r="B294" s="5" t="s">
        <v>1221</v>
      </c>
      <c r="C294" s="3" t="e">
        <f ca="1">VLOOKUP(A294,企业科技特派员需求汇总表!C:D,2,)</f>
        <v>#N/A</v>
      </c>
    </row>
    <row r="295" spans="1:3">
      <c r="A295" s="12" t="s">
        <v>1450</v>
      </c>
      <c r="B295" s="5" t="s">
        <v>1221</v>
      </c>
      <c r="C295" s="3" t="e">
        <f ca="1">VLOOKUP(A295,企业科技特派员需求汇总表!C:D,2,)</f>
        <v>#N/A</v>
      </c>
    </row>
    <row r="296" spans="1:3">
      <c r="A296" s="12" t="s">
        <v>1451</v>
      </c>
      <c r="B296" s="5" t="s">
        <v>1221</v>
      </c>
      <c r="C296" s="3" t="e">
        <f ca="1">VLOOKUP(A296,企业科技特派员需求汇总表!C:D,2,)</f>
        <v>#N/A</v>
      </c>
    </row>
    <row r="297" spans="1:3">
      <c r="A297" s="12" t="s">
        <v>1452</v>
      </c>
      <c r="B297" s="5" t="s">
        <v>1221</v>
      </c>
      <c r="C297" s="3" t="e">
        <f ca="1">VLOOKUP(A297,企业科技特派员需求汇总表!C:D,2,)</f>
        <v>#N/A</v>
      </c>
    </row>
    <row r="298" spans="1:3">
      <c r="A298" s="12" t="s">
        <v>1310</v>
      </c>
      <c r="B298" s="5" t="s">
        <v>1221</v>
      </c>
      <c r="C298" s="3" t="e">
        <f ca="1">VLOOKUP(A298,企业科技特派员需求汇总表!C:D,2,)</f>
        <v>#N/A</v>
      </c>
    </row>
    <row r="299" spans="1:3">
      <c r="A299" s="12" t="s">
        <v>1453</v>
      </c>
      <c r="B299" s="5" t="s">
        <v>1221</v>
      </c>
      <c r="C299" s="3" t="e">
        <f ca="1">VLOOKUP(A299,企业科技特派员需求汇总表!C:D,2,)</f>
        <v>#N/A</v>
      </c>
    </row>
    <row r="300" spans="1:3">
      <c r="A300" s="12" t="s">
        <v>1454</v>
      </c>
      <c r="B300" s="5" t="s">
        <v>1221</v>
      </c>
      <c r="C300" s="3" t="e">
        <f ca="1">VLOOKUP(A300,企业科技特派员需求汇总表!C:D,2,)</f>
        <v>#N/A</v>
      </c>
    </row>
    <row r="301" spans="1:3">
      <c r="A301" s="13" t="s">
        <v>1355</v>
      </c>
      <c r="B301" s="5" t="s">
        <v>1221</v>
      </c>
      <c r="C301" s="3" t="e">
        <f ca="1">VLOOKUP(A301,企业科技特派员需求汇总表!C:D,2,)</f>
        <v>#N/A</v>
      </c>
    </row>
    <row r="302" spans="1:3">
      <c r="A302" s="13" t="s">
        <v>1455</v>
      </c>
      <c r="B302" s="5" t="s">
        <v>1221</v>
      </c>
      <c r="C302" s="3" t="e">
        <f ca="1">VLOOKUP(A302,企业科技特派员需求汇总表!C:D,2,)</f>
        <v>#N/A</v>
      </c>
    </row>
    <row r="303" spans="1:3">
      <c r="A303" s="12" t="s">
        <v>1456</v>
      </c>
      <c r="B303" s="5" t="s">
        <v>1221</v>
      </c>
      <c r="C303" s="3" t="e">
        <f ca="1">VLOOKUP(A303,企业科技特派员需求汇总表!C:D,2,)</f>
        <v>#N/A</v>
      </c>
    </row>
    <row r="304" spans="1:3">
      <c r="A304" s="12" t="s">
        <v>1276</v>
      </c>
      <c r="B304" s="5" t="s">
        <v>1221</v>
      </c>
      <c r="C304" s="3" t="e">
        <f ca="1">VLOOKUP(A304,企业科技特派员需求汇总表!C:D,2,)</f>
        <v>#N/A</v>
      </c>
    </row>
    <row r="305" spans="1:3">
      <c r="A305" s="12" t="s">
        <v>1354</v>
      </c>
      <c r="B305" s="5" t="s">
        <v>1221</v>
      </c>
      <c r="C305" s="3" t="e">
        <f ca="1">VLOOKUP(A305,企业科技特派员需求汇总表!C:D,2,)</f>
        <v>#N/A</v>
      </c>
    </row>
    <row r="306" spans="1:3">
      <c r="A306" s="12" t="s">
        <v>1401</v>
      </c>
      <c r="B306" s="5" t="s">
        <v>1221</v>
      </c>
      <c r="C306" s="3" t="e">
        <f ca="1">VLOOKUP(A306,企业科技特派员需求汇总表!C:D,2,)</f>
        <v>#N/A</v>
      </c>
    </row>
    <row r="307" spans="1:3">
      <c r="A307" s="12" t="s">
        <v>1267</v>
      </c>
      <c r="B307" s="5" t="s">
        <v>1221</v>
      </c>
      <c r="C307" s="3" t="e">
        <f ca="1">VLOOKUP(A307,企业科技特派员需求汇总表!C:D,2,)</f>
        <v>#N/A</v>
      </c>
    </row>
    <row r="308" spans="1:3">
      <c r="A308" s="13" t="s">
        <v>1457</v>
      </c>
      <c r="B308" s="5" t="s">
        <v>1221</v>
      </c>
      <c r="C308" s="3" t="e">
        <f ca="1">VLOOKUP(A308,企业科技特派员需求汇总表!C:D,2,)</f>
        <v>#N/A</v>
      </c>
    </row>
    <row r="309" spans="1:3">
      <c r="A309" s="13" t="s">
        <v>1458</v>
      </c>
      <c r="B309" s="5" t="s">
        <v>1221</v>
      </c>
      <c r="C309" s="3" t="e">
        <f ca="1">VLOOKUP(A309,企业科技特派员需求汇总表!C:D,2,)</f>
        <v>#N/A</v>
      </c>
    </row>
    <row r="310" spans="1:3">
      <c r="A310" s="12" t="s">
        <v>1459</v>
      </c>
      <c r="B310" s="5" t="s">
        <v>1221</v>
      </c>
      <c r="C310" s="3" t="e">
        <f ca="1">VLOOKUP(A310,企业科技特派员需求汇总表!C:D,2,)</f>
        <v>#N/A</v>
      </c>
    </row>
    <row r="311" spans="1:3">
      <c r="A311" s="13" t="s">
        <v>1460</v>
      </c>
      <c r="B311" s="5" t="s">
        <v>1221</v>
      </c>
      <c r="C311" s="3" t="e">
        <f ca="1">VLOOKUP(A311,企业科技特派员需求汇总表!C:D,2,)</f>
        <v>#N/A</v>
      </c>
    </row>
    <row r="312" spans="1:3">
      <c r="A312" s="13" t="s">
        <v>1309</v>
      </c>
      <c r="B312" s="5" t="s">
        <v>1221</v>
      </c>
      <c r="C312" s="3" t="e">
        <f ca="1">VLOOKUP(A312,企业科技特派员需求汇总表!C:D,2,)</f>
        <v>#N/A</v>
      </c>
    </row>
    <row r="313" spans="1:3">
      <c r="A313" s="13" t="s">
        <v>1461</v>
      </c>
      <c r="B313" s="5" t="s">
        <v>1221</v>
      </c>
      <c r="C313" s="3" t="e">
        <f ca="1">VLOOKUP(A313,企业科技特派员需求汇总表!C:D,2,)</f>
        <v>#N/A</v>
      </c>
    </row>
    <row r="314" spans="1:3">
      <c r="A314" s="13" t="s">
        <v>1462</v>
      </c>
      <c r="B314" s="5" t="s">
        <v>1221</v>
      </c>
      <c r="C314" s="3" t="e">
        <f ca="1">VLOOKUP(A314,企业科技特派员需求汇总表!C:D,2,)</f>
        <v>#N/A</v>
      </c>
    </row>
    <row r="315" spans="1:3">
      <c r="A315" s="13" t="s">
        <v>1385</v>
      </c>
      <c r="B315" s="5" t="s">
        <v>1221</v>
      </c>
      <c r="C315" s="3" t="e">
        <f ca="1">VLOOKUP(A315,企业科技特派员需求汇总表!C:D,2,)</f>
        <v>#N/A</v>
      </c>
    </row>
    <row r="316" spans="1:3">
      <c r="A316" s="13" t="s">
        <v>1329</v>
      </c>
      <c r="B316" s="5" t="s">
        <v>1221</v>
      </c>
      <c r="C316" s="3" t="e">
        <f ca="1">VLOOKUP(A316,企业科技特派员需求汇总表!C:D,2,)</f>
        <v>#N/A</v>
      </c>
    </row>
    <row r="317" spans="1:3">
      <c r="A317" s="13" t="s">
        <v>1312</v>
      </c>
      <c r="B317" s="5" t="s">
        <v>1221</v>
      </c>
      <c r="C317" s="3" t="e">
        <f ca="1">VLOOKUP(A317,企业科技特派员需求汇总表!C:D,2,)</f>
        <v>#N/A</v>
      </c>
    </row>
    <row r="318" spans="1:3">
      <c r="A318" s="13" t="s">
        <v>1463</v>
      </c>
      <c r="B318" s="5" t="s">
        <v>1221</v>
      </c>
      <c r="C318" s="3" t="e">
        <f ca="1">VLOOKUP(A318,企业科技特派员需求汇总表!C:D,2,)</f>
        <v>#N/A</v>
      </c>
    </row>
    <row r="319" spans="1:3">
      <c r="A319" s="13" t="s">
        <v>1461</v>
      </c>
      <c r="B319" s="5" t="s">
        <v>1221</v>
      </c>
      <c r="C319" s="3" t="e">
        <f ca="1">VLOOKUP(A319,企业科技特派员需求汇总表!C:D,2,)</f>
        <v>#N/A</v>
      </c>
    </row>
    <row r="320" spans="1:3">
      <c r="A320" s="13" t="s">
        <v>1464</v>
      </c>
      <c r="B320" s="5" t="s">
        <v>1221</v>
      </c>
      <c r="C320" s="3" t="e">
        <f ca="1">VLOOKUP(A320,企业科技特派员需求汇总表!C:D,2,)</f>
        <v>#N/A</v>
      </c>
    </row>
    <row r="321" spans="1:3">
      <c r="A321" s="13" t="s">
        <v>1465</v>
      </c>
      <c r="B321" s="5" t="s">
        <v>1221</v>
      </c>
      <c r="C321" s="3" t="e">
        <f ca="1">VLOOKUP(A321,企业科技特派员需求汇总表!C:D,2,)</f>
        <v>#N/A</v>
      </c>
    </row>
    <row r="322" spans="1:3">
      <c r="A322" s="13" t="s">
        <v>1466</v>
      </c>
      <c r="B322" s="5" t="s">
        <v>1221</v>
      </c>
      <c r="C322" s="3" t="e">
        <f ca="1">VLOOKUP(A322,企业科技特派员需求汇总表!C:D,2,)</f>
        <v>#N/A</v>
      </c>
    </row>
    <row r="323" spans="1:3">
      <c r="A323" s="13" t="s">
        <v>1239</v>
      </c>
      <c r="B323" s="5" t="s">
        <v>1221</v>
      </c>
      <c r="C323" s="3" t="e">
        <f ca="1">VLOOKUP(A323,企业科技特派员需求汇总表!C:D,2,)</f>
        <v>#N/A</v>
      </c>
    </row>
    <row r="324" spans="1:3">
      <c r="A324" s="13" t="s">
        <v>1467</v>
      </c>
      <c r="B324" s="5" t="s">
        <v>1221</v>
      </c>
      <c r="C324" s="3" t="e">
        <f ca="1">VLOOKUP(A324,企业科技特派员需求汇总表!C:D,2,)</f>
        <v>#N/A</v>
      </c>
    </row>
    <row r="325" spans="1:3">
      <c r="A325" s="13" t="s">
        <v>1312</v>
      </c>
      <c r="B325" s="5" t="s">
        <v>1221</v>
      </c>
      <c r="C325" s="3" t="e">
        <f ca="1">VLOOKUP(A325,企业科技特派员需求汇总表!C:D,2,)</f>
        <v>#N/A</v>
      </c>
    </row>
    <row r="326" spans="1:3">
      <c r="A326" s="13" t="s">
        <v>1285</v>
      </c>
      <c r="B326" s="5" t="s">
        <v>1221</v>
      </c>
      <c r="C326" s="3" t="e">
        <f ca="1">VLOOKUP(A326,企业科技特派员需求汇总表!C:D,2,)</f>
        <v>#N/A</v>
      </c>
    </row>
    <row r="327" spans="1:3">
      <c r="A327" s="15" t="s">
        <v>1468</v>
      </c>
      <c r="B327" s="5" t="s">
        <v>1221</v>
      </c>
      <c r="C327" s="3" t="e">
        <f ca="1">VLOOKUP(A327,企业科技特派员需求汇总表!C:D,2,)</f>
        <v>#N/A</v>
      </c>
    </row>
    <row r="328" spans="1:3">
      <c r="A328" s="15" t="s">
        <v>1469</v>
      </c>
      <c r="B328" s="5" t="s">
        <v>1221</v>
      </c>
      <c r="C328" s="3" t="e">
        <f ca="1">VLOOKUP(A328,企业科技特派员需求汇总表!C:D,2,)</f>
        <v>#N/A</v>
      </c>
    </row>
    <row r="329" spans="1:3">
      <c r="A329" s="15" t="s">
        <v>1470</v>
      </c>
      <c r="B329" s="5" t="s">
        <v>1221</v>
      </c>
      <c r="C329" s="3" t="e">
        <f ca="1">VLOOKUP(A329,企业科技特派员需求汇总表!C:D,2,)</f>
        <v>#N/A</v>
      </c>
    </row>
    <row r="330" spans="1:3">
      <c r="A330" s="15" t="s">
        <v>1469</v>
      </c>
      <c r="B330" s="5" t="s">
        <v>1221</v>
      </c>
      <c r="C330" s="3" t="e">
        <f ca="1">VLOOKUP(A330,企业科技特派员需求汇总表!C:D,2,)</f>
        <v>#N/A</v>
      </c>
    </row>
    <row r="331" spans="1:3">
      <c r="A331" s="15" t="s">
        <v>990</v>
      </c>
      <c r="B331" s="5" t="s">
        <v>1221</v>
      </c>
      <c r="C331" s="3" t="str">
        <f ca="1">VLOOKUP(A331,企业科技特派员需求汇总表!C:D,2,)</f>
        <v>规上工业企业</v>
      </c>
    </row>
    <row r="332" spans="1:3">
      <c r="A332" s="15" t="s">
        <v>1470</v>
      </c>
      <c r="B332" s="5" t="s">
        <v>1221</v>
      </c>
      <c r="C332" s="3" t="e">
        <f ca="1">VLOOKUP(A332,企业科技特派员需求汇总表!C:D,2,)</f>
        <v>#N/A</v>
      </c>
    </row>
    <row r="333" spans="1:3">
      <c r="A333" s="15" t="s">
        <v>1469</v>
      </c>
      <c r="B333" s="5" t="s">
        <v>1221</v>
      </c>
      <c r="C333" s="3" t="e">
        <f ca="1">VLOOKUP(A333,企业科技特派员需求汇总表!C:D,2,)</f>
        <v>#N/A</v>
      </c>
    </row>
    <row r="334" spans="1:3">
      <c r="A334" s="15" t="s">
        <v>990</v>
      </c>
      <c r="B334" s="5" t="s">
        <v>1221</v>
      </c>
      <c r="C334" s="3" t="str">
        <f ca="1">VLOOKUP(A334,企业科技特派员需求汇总表!C:D,2,)</f>
        <v>规上工业企业</v>
      </c>
    </row>
    <row r="335" spans="1:3">
      <c r="A335" s="16" t="s">
        <v>1471</v>
      </c>
      <c r="B335" s="5" t="s">
        <v>1221</v>
      </c>
      <c r="C335" s="3" t="e">
        <f ca="1">VLOOKUP(A335,企业科技特派员需求汇总表!C:D,2,)</f>
        <v>#N/A</v>
      </c>
    </row>
    <row r="336" spans="1:3">
      <c r="A336" s="17" t="s">
        <v>1472</v>
      </c>
      <c r="B336" s="5" t="s">
        <v>1221</v>
      </c>
      <c r="C336" s="3" t="e">
        <f ca="1">VLOOKUP(A336,企业科技特派员需求汇总表!C:D,2,)</f>
        <v>#N/A</v>
      </c>
    </row>
    <row r="337" spans="1:3">
      <c r="A337" s="18" t="s">
        <v>1473</v>
      </c>
      <c r="B337" s="5" t="s">
        <v>1221</v>
      </c>
      <c r="C337" s="3" t="e">
        <f ca="1">VLOOKUP(A337,企业科技特派员需求汇总表!C:D,2,)</f>
        <v>#N/A</v>
      </c>
    </row>
    <row r="338" spans="1:3">
      <c r="A338" s="18" t="s">
        <v>1474</v>
      </c>
      <c r="B338" s="5" t="s">
        <v>1221</v>
      </c>
      <c r="C338" s="3" t="e">
        <f ca="1">VLOOKUP(A338,企业科技特派员需求汇总表!C:D,2,)</f>
        <v>#N/A</v>
      </c>
    </row>
    <row r="339" spans="1:3">
      <c r="A339" s="18" t="s">
        <v>1431</v>
      </c>
      <c r="B339" s="5" t="s">
        <v>1221</v>
      </c>
      <c r="C339" s="3" t="e">
        <f ca="1">VLOOKUP(A339,企业科技特派员需求汇总表!C:D,2,)</f>
        <v>#N/A</v>
      </c>
    </row>
    <row r="340" spans="1:3">
      <c r="A340" s="18" t="s">
        <v>1475</v>
      </c>
      <c r="B340" s="5" t="s">
        <v>1221</v>
      </c>
      <c r="C340" s="3" t="e">
        <f ca="1">VLOOKUP(A340,企业科技特派员需求汇总表!C:D,2,)</f>
        <v>#N/A</v>
      </c>
    </row>
    <row r="341" spans="1:3">
      <c r="A341" s="18" t="s">
        <v>1323</v>
      </c>
      <c r="B341" s="5" t="s">
        <v>1221</v>
      </c>
      <c r="C341" s="3" t="e">
        <f ca="1">VLOOKUP(A341,企业科技特派员需求汇总表!C:D,2,)</f>
        <v>#N/A</v>
      </c>
    </row>
    <row r="342" spans="1:3">
      <c r="A342" s="18" t="s">
        <v>1476</v>
      </c>
      <c r="B342" s="5" t="s">
        <v>1221</v>
      </c>
      <c r="C342" s="3" t="e">
        <f ca="1">VLOOKUP(A342,企业科技特派员需求汇总表!C:D,2,)</f>
        <v>#N/A</v>
      </c>
    </row>
    <row r="343" spans="1:3">
      <c r="A343" s="17" t="s">
        <v>1477</v>
      </c>
      <c r="B343" s="5" t="s">
        <v>1221</v>
      </c>
      <c r="C343" s="3" t="e">
        <f ca="1">VLOOKUP(A343,企业科技特派员需求汇总表!C:D,2,)</f>
        <v>#N/A</v>
      </c>
    </row>
    <row r="344" spans="1:3">
      <c r="A344" s="18" t="s">
        <v>1478</v>
      </c>
      <c r="B344" s="5" t="s">
        <v>1221</v>
      </c>
      <c r="C344" s="3" t="e">
        <f ca="1">VLOOKUP(A344,企业科技特派员需求汇总表!C:D,2,)</f>
        <v>#N/A</v>
      </c>
    </row>
    <row r="345" spans="1:3">
      <c r="A345" s="18" t="s">
        <v>1479</v>
      </c>
      <c r="B345" s="5" t="s">
        <v>1221</v>
      </c>
      <c r="C345" s="3" t="e">
        <f ca="1">VLOOKUP(A345,企业科技特派员需求汇总表!C:D,2,)</f>
        <v>#N/A</v>
      </c>
    </row>
    <row r="346" spans="1:3">
      <c r="A346" s="18" t="s">
        <v>1480</v>
      </c>
      <c r="B346" s="5" t="s">
        <v>1221</v>
      </c>
      <c r="C346" s="3" t="e">
        <f ca="1">VLOOKUP(A346,企业科技特派员需求汇总表!C:D,2,)</f>
        <v>#N/A</v>
      </c>
    </row>
    <row r="347" spans="1:3">
      <c r="A347" s="18" t="s">
        <v>1481</v>
      </c>
      <c r="B347" s="5" t="s">
        <v>1221</v>
      </c>
      <c r="C347" s="3" t="e">
        <f ca="1">VLOOKUP(A347,企业科技特派员需求汇总表!C:D,2,)</f>
        <v>#N/A</v>
      </c>
    </row>
    <row r="348" spans="1:3">
      <c r="A348" s="18" t="s">
        <v>1482</v>
      </c>
      <c r="B348" s="5" t="s">
        <v>1221</v>
      </c>
      <c r="C348" s="3" t="e">
        <f ca="1">VLOOKUP(A348,企业科技特派员需求汇总表!C:D,2,)</f>
        <v>#N/A</v>
      </c>
    </row>
    <row r="349" spans="1:3">
      <c r="A349" s="17" t="s">
        <v>1483</v>
      </c>
      <c r="B349" s="5" t="s">
        <v>1221</v>
      </c>
      <c r="C349" s="3" t="e">
        <f ca="1">VLOOKUP(A349,企业科技特派员需求汇总表!C:D,2,)</f>
        <v>#N/A</v>
      </c>
    </row>
    <row r="350" spans="1:3">
      <c r="A350" s="17" t="s">
        <v>1484</v>
      </c>
      <c r="B350" s="5" t="s">
        <v>1221</v>
      </c>
      <c r="C350" s="3" t="e">
        <f ca="1">VLOOKUP(A350,企业科技特派员需求汇总表!C:D,2,)</f>
        <v>#N/A</v>
      </c>
    </row>
    <row r="351" spans="1:3">
      <c r="A351" s="17" t="s">
        <v>1476</v>
      </c>
      <c r="B351" s="5" t="s">
        <v>1221</v>
      </c>
      <c r="C351" s="3" t="e">
        <f ca="1">VLOOKUP(A351,企业科技特派员需求汇总表!C:D,2,)</f>
        <v>#N/A</v>
      </c>
    </row>
    <row r="352" spans="1:3">
      <c r="A352" s="18" t="s">
        <v>1485</v>
      </c>
      <c r="B352" s="5" t="s">
        <v>1221</v>
      </c>
      <c r="C352" s="3" t="e">
        <f ca="1">VLOOKUP(A352,企业科技特派员需求汇总表!C:D,2,)</f>
        <v>#N/A</v>
      </c>
    </row>
    <row r="353" spans="1:3">
      <c r="A353" s="18" t="s">
        <v>1310</v>
      </c>
      <c r="B353" s="5" t="s">
        <v>1221</v>
      </c>
      <c r="C353" s="3" t="e">
        <f ca="1">VLOOKUP(A353,企业科技特派员需求汇总表!C:D,2,)</f>
        <v>#N/A</v>
      </c>
    </row>
    <row r="354" spans="1:3">
      <c r="A354" s="17" t="s">
        <v>1330</v>
      </c>
      <c r="B354" s="5" t="s">
        <v>1221</v>
      </c>
      <c r="C354" s="3" t="e">
        <f ca="1">VLOOKUP(A354,企业科技特派员需求汇总表!C:D,2,)</f>
        <v>#N/A</v>
      </c>
    </row>
    <row r="355" spans="1:3">
      <c r="A355" s="17" t="s">
        <v>1486</v>
      </c>
      <c r="B355" s="5" t="s">
        <v>1221</v>
      </c>
      <c r="C355" s="3" t="e">
        <f ca="1">VLOOKUP(A355,企业科技特派员需求汇总表!C:D,2,)</f>
        <v>#N/A</v>
      </c>
    </row>
    <row r="356" spans="1:3">
      <c r="A356" s="18" t="s">
        <v>1301</v>
      </c>
      <c r="B356" s="5" t="s">
        <v>1221</v>
      </c>
      <c r="C356" s="3" t="e">
        <f ca="1">VLOOKUP(A356,企业科技特派员需求汇总表!C:D,2,)</f>
        <v>#N/A</v>
      </c>
    </row>
    <row r="357" spans="1:3">
      <c r="A357" s="17" t="s">
        <v>1487</v>
      </c>
      <c r="B357" s="5" t="s">
        <v>1221</v>
      </c>
      <c r="C357" s="3" t="e">
        <f ca="1">VLOOKUP(A357,企业科技特派员需求汇总表!C:D,2,)</f>
        <v>#N/A</v>
      </c>
    </row>
    <row r="358" spans="1:3">
      <c r="A358" s="19" t="s">
        <v>1488</v>
      </c>
      <c r="B358" s="5" t="s">
        <v>1221</v>
      </c>
      <c r="C358" s="3" t="e">
        <f ca="1">VLOOKUP(A358,企业科技特派员需求汇总表!C:D,2,)</f>
        <v>#N/A</v>
      </c>
    </row>
    <row r="359" spans="1:3">
      <c r="A359" s="19" t="s">
        <v>1480</v>
      </c>
      <c r="B359" s="5" t="s">
        <v>1221</v>
      </c>
      <c r="C359" s="3" t="e">
        <f ca="1">VLOOKUP(A359,企业科技特派员需求汇总表!C:D,2,)</f>
        <v>#N/A</v>
      </c>
    </row>
    <row r="360" spans="1:3">
      <c r="A360" s="20" t="s">
        <v>1489</v>
      </c>
      <c r="B360" s="5" t="s">
        <v>1221</v>
      </c>
      <c r="C360" s="3" t="e">
        <f ca="1">VLOOKUP(A360,企业科技特派员需求汇总表!C:D,2,)</f>
        <v>#N/A</v>
      </c>
    </row>
    <row r="361" spans="1:3">
      <c r="A361" s="20" t="s">
        <v>1490</v>
      </c>
      <c r="B361" s="5" t="s">
        <v>1221</v>
      </c>
      <c r="C361" s="3" t="e">
        <f ca="1">VLOOKUP(A361,企业科技特派员需求汇总表!C:D,2,)</f>
        <v>#N/A</v>
      </c>
    </row>
    <row r="362" spans="1:3">
      <c r="A362" s="20" t="s">
        <v>1491</v>
      </c>
      <c r="B362" s="5" t="s">
        <v>1221</v>
      </c>
      <c r="C362" s="3" t="e">
        <f ca="1">VLOOKUP(A362,企业科技特派员需求汇总表!C:D,2,)</f>
        <v>#N/A</v>
      </c>
    </row>
    <row r="363" spans="1:3">
      <c r="A363" s="18" t="s">
        <v>1492</v>
      </c>
      <c r="B363" s="5" t="s">
        <v>1221</v>
      </c>
      <c r="C363" s="3" t="e">
        <f ca="1">VLOOKUP(A363,企业科技特派员需求汇总表!C:D,2,)</f>
        <v>#N/A</v>
      </c>
    </row>
    <row r="364" spans="1:3">
      <c r="A364" s="18" t="s">
        <v>1425</v>
      </c>
      <c r="B364" s="5" t="s">
        <v>1221</v>
      </c>
      <c r="C364" s="3" t="e">
        <f ca="1">VLOOKUP(A364,企业科技特派员需求汇总表!C:D,2,)</f>
        <v>#N/A</v>
      </c>
    </row>
    <row r="365" spans="1:3">
      <c r="A365" s="18" t="s">
        <v>1417</v>
      </c>
      <c r="B365" s="5" t="s">
        <v>1221</v>
      </c>
      <c r="C365" s="3" t="e">
        <f ca="1">VLOOKUP(A365,企业科技特派员需求汇总表!C:D,2,)</f>
        <v>#N/A</v>
      </c>
    </row>
    <row r="366" spans="1:3">
      <c r="A366" s="18" t="s">
        <v>1457</v>
      </c>
      <c r="B366" s="5" t="s">
        <v>1221</v>
      </c>
      <c r="C366" s="3" t="e">
        <f ca="1">VLOOKUP(A366,企业科技特派员需求汇总表!C:D,2,)</f>
        <v>#N/A</v>
      </c>
    </row>
    <row r="367" spans="1:3">
      <c r="A367" s="17" t="s">
        <v>1493</v>
      </c>
      <c r="B367" s="5" t="s">
        <v>1221</v>
      </c>
      <c r="C367" s="3" t="e">
        <f ca="1">VLOOKUP(A367,企业科技特派员需求汇总表!C:D,2,)</f>
        <v>#N/A</v>
      </c>
    </row>
    <row r="368" spans="1:3">
      <c r="A368" s="18" t="s">
        <v>1494</v>
      </c>
      <c r="B368" s="5" t="s">
        <v>1221</v>
      </c>
      <c r="C368" s="3" t="e">
        <f ca="1">VLOOKUP(A368,企业科技特派员需求汇总表!C:D,2,)</f>
        <v>#N/A</v>
      </c>
    </row>
    <row r="369" spans="1:3">
      <c r="A369" s="21" t="s">
        <v>1495</v>
      </c>
      <c r="B369" s="5" t="s">
        <v>1221</v>
      </c>
      <c r="C369" s="3" t="e">
        <f ca="1">VLOOKUP(A369,企业科技特派员需求汇总表!C:D,2,)</f>
        <v>#N/A</v>
      </c>
    </row>
    <row r="370" spans="1:3">
      <c r="A370" s="21" t="s">
        <v>1496</v>
      </c>
      <c r="B370" s="5" t="s">
        <v>1221</v>
      </c>
      <c r="C370" s="3" t="e">
        <f ca="1">VLOOKUP(A370,企业科技特派员需求汇总表!C:D,2,)</f>
        <v>#N/A</v>
      </c>
    </row>
    <row r="371" spans="1:3">
      <c r="A371" s="21" t="s">
        <v>1496</v>
      </c>
      <c r="B371" s="5" t="s">
        <v>1221</v>
      </c>
      <c r="C371" s="3" t="e">
        <f ca="1">VLOOKUP(A371,企业科技特派员需求汇总表!C:D,2,)</f>
        <v>#N/A</v>
      </c>
    </row>
    <row r="372" spans="1:3">
      <c r="A372" s="21" t="s">
        <v>1331</v>
      </c>
      <c r="B372" s="5" t="s">
        <v>1221</v>
      </c>
      <c r="C372" s="3" t="e">
        <f ca="1">VLOOKUP(A372,企业科技特派员需求汇总表!C:D,2,)</f>
        <v>#N/A</v>
      </c>
    </row>
    <row r="373" spans="1:3">
      <c r="A373" s="21" t="s">
        <v>1496</v>
      </c>
      <c r="B373" s="5" t="s">
        <v>1221</v>
      </c>
      <c r="C373" s="3" t="e">
        <f ca="1">VLOOKUP(A373,企业科技特派员需求汇总表!C:D,2,)</f>
        <v>#N/A</v>
      </c>
    </row>
    <row r="374" spans="1:3">
      <c r="A374" s="21" t="s">
        <v>1331</v>
      </c>
      <c r="B374" s="5" t="s">
        <v>1221</v>
      </c>
      <c r="C374" s="3" t="e">
        <f ca="1">VLOOKUP(A374,企业科技特派员需求汇总表!C:D,2,)</f>
        <v>#N/A</v>
      </c>
    </row>
    <row r="375" spans="1:3">
      <c r="A375" s="21" t="s">
        <v>1422</v>
      </c>
      <c r="B375" s="5" t="s">
        <v>1221</v>
      </c>
      <c r="C375" s="3" t="e">
        <f ca="1">VLOOKUP(A375,企业科技特派员需求汇总表!C:D,2,)</f>
        <v>#N/A</v>
      </c>
    </row>
    <row r="376" spans="1:3">
      <c r="A376" s="21" t="s">
        <v>1228</v>
      </c>
      <c r="B376" s="5" t="s">
        <v>1221</v>
      </c>
      <c r="C376" s="3" t="e">
        <f ca="1">VLOOKUP(A376,企业科技特派员需求汇总表!C:D,2,)</f>
        <v>#N/A</v>
      </c>
    </row>
    <row r="377" spans="1:3">
      <c r="A377" s="21" t="s">
        <v>1422</v>
      </c>
      <c r="B377" s="5" t="s">
        <v>1221</v>
      </c>
      <c r="C377" s="3" t="e">
        <f ca="1">VLOOKUP(A377,企业科技特派员需求汇总表!C:D,2,)</f>
        <v>#N/A</v>
      </c>
    </row>
    <row r="378" spans="1:3">
      <c r="A378" s="21" t="s">
        <v>1329</v>
      </c>
      <c r="B378" s="5" t="s">
        <v>1221</v>
      </c>
      <c r="C378" s="3" t="e">
        <f ca="1">VLOOKUP(A378,企业科技特派员需求汇总表!C:D,2,)</f>
        <v>#N/A</v>
      </c>
    </row>
    <row r="379" spans="1:3">
      <c r="A379" s="21" t="s">
        <v>1353</v>
      </c>
      <c r="B379" s="5" t="s">
        <v>1221</v>
      </c>
      <c r="C379" s="3" t="e">
        <f ca="1">VLOOKUP(A379,企业科技特派员需求汇总表!C:D,2,)</f>
        <v>#N/A</v>
      </c>
    </row>
    <row r="380" spans="1:3">
      <c r="A380" s="22" t="s">
        <v>1240</v>
      </c>
      <c r="B380" s="5" t="s">
        <v>1221</v>
      </c>
      <c r="C380" s="3" t="e">
        <f ca="1">VLOOKUP(A380,企业科技特派员需求汇总表!C:D,2,)</f>
        <v>#N/A</v>
      </c>
    </row>
    <row r="381" spans="1:3">
      <c r="A381" s="21" t="s">
        <v>1497</v>
      </c>
      <c r="B381" s="5" t="s">
        <v>1221</v>
      </c>
      <c r="C381" s="3" t="e">
        <f ca="1">VLOOKUP(A381,企业科技特派员需求汇总表!C:D,2,)</f>
        <v>#N/A</v>
      </c>
    </row>
    <row r="382" spans="1:3">
      <c r="A382" s="21" t="s">
        <v>1291</v>
      </c>
      <c r="B382" s="5" t="s">
        <v>1221</v>
      </c>
      <c r="C382" s="3" t="e">
        <f ca="1">VLOOKUP(A382,企业科技特派员需求汇总表!C:D,2,)</f>
        <v>#N/A</v>
      </c>
    </row>
    <row r="383" spans="1:3">
      <c r="A383" s="21" t="s">
        <v>1498</v>
      </c>
      <c r="B383" s="5" t="s">
        <v>1221</v>
      </c>
      <c r="C383" s="3" t="e">
        <f ca="1">VLOOKUP(A383,企业科技特派员需求汇总表!C:D,2,)</f>
        <v>#N/A</v>
      </c>
    </row>
    <row r="384" spans="1:3">
      <c r="A384" s="21" t="s">
        <v>1241</v>
      </c>
      <c r="B384" s="5" t="s">
        <v>1221</v>
      </c>
      <c r="C384" s="3" t="e">
        <f ca="1">VLOOKUP(A384,企业科技特派员需求汇总表!C:D,2,)</f>
        <v>#N/A</v>
      </c>
    </row>
    <row r="385" spans="1:3">
      <c r="A385" s="22" t="s">
        <v>1405</v>
      </c>
      <c r="B385" s="5" t="s">
        <v>1221</v>
      </c>
      <c r="C385" s="3" t="e">
        <f ca="1">VLOOKUP(A385,企业科技特派员需求汇总表!C:D,2,)</f>
        <v>#N/A</v>
      </c>
    </row>
    <row r="386" spans="1:3">
      <c r="A386" s="21" t="s">
        <v>1499</v>
      </c>
      <c r="B386" s="5" t="s">
        <v>1221</v>
      </c>
      <c r="C386" s="3" t="e">
        <f ca="1">VLOOKUP(A386,企业科技特派员需求汇总表!C:D,2,)</f>
        <v>#N/A</v>
      </c>
    </row>
    <row r="387" spans="1:3">
      <c r="A387" s="21" t="s">
        <v>1408</v>
      </c>
      <c r="B387" s="5" t="s">
        <v>1221</v>
      </c>
      <c r="C387" s="3" t="e">
        <f ca="1">VLOOKUP(A387,企业科技特派员需求汇总表!C:D,2,)</f>
        <v>#N/A</v>
      </c>
    </row>
    <row r="388" spans="1:3">
      <c r="A388" s="21" t="s">
        <v>1500</v>
      </c>
      <c r="B388" s="5" t="s">
        <v>1221</v>
      </c>
      <c r="C388" s="3" t="e">
        <f ca="1">VLOOKUP(A388,企业科技特派员需求汇总表!C:D,2,)</f>
        <v>#N/A</v>
      </c>
    </row>
    <row r="389" spans="1:3">
      <c r="A389" s="15" t="s">
        <v>1501</v>
      </c>
      <c r="B389" s="5" t="s">
        <v>1221</v>
      </c>
      <c r="C389" s="3" t="e">
        <f ca="1">VLOOKUP(A389,企业科技特派员需求汇总表!C:D,2,)</f>
        <v>#N/A</v>
      </c>
    </row>
    <row r="390" spans="1:3">
      <c r="A390" s="23" t="s">
        <v>1502</v>
      </c>
      <c r="B390" s="5" t="s">
        <v>1221</v>
      </c>
      <c r="C390" s="3" t="e">
        <f ca="1">VLOOKUP(A390,企业科技特派员需求汇总表!C:D,2,)</f>
        <v>#N/A</v>
      </c>
    </row>
    <row r="391" spans="1:3">
      <c r="A391" s="23" t="s">
        <v>1358</v>
      </c>
      <c r="B391" s="5" t="s">
        <v>1221</v>
      </c>
      <c r="C391" s="3" t="e">
        <f ca="1">VLOOKUP(A391,企业科技特派员需求汇总表!C:D,2,)</f>
        <v>#N/A</v>
      </c>
    </row>
    <row r="392" spans="1:3">
      <c r="A392" s="24" t="s">
        <v>1503</v>
      </c>
      <c r="B392" s="5" t="s">
        <v>1221</v>
      </c>
      <c r="C392" s="3" t="e">
        <f ca="1">VLOOKUP(A392,企业科技特派员需求汇总表!C:D,2,)</f>
        <v>#N/A</v>
      </c>
    </row>
    <row r="393" spans="1:3">
      <c r="A393" s="24" t="s">
        <v>1377</v>
      </c>
      <c r="B393" s="5" t="s">
        <v>1221</v>
      </c>
      <c r="C393" s="3" t="e">
        <f ca="1">VLOOKUP(A393,企业科技特派员需求汇总表!C:D,2,)</f>
        <v>#N/A</v>
      </c>
    </row>
    <row r="394" spans="1:3">
      <c r="A394" s="24" t="s">
        <v>1376</v>
      </c>
      <c r="B394" s="5" t="s">
        <v>1221</v>
      </c>
      <c r="C394" s="3" t="e">
        <f ca="1">VLOOKUP(A394,企业科技特派员需求汇总表!C:D,2,)</f>
        <v>#N/A</v>
      </c>
    </row>
    <row r="395" spans="1:3">
      <c r="A395" s="24" t="s">
        <v>1504</v>
      </c>
      <c r="B395" s="5" t="s">
        <v>1221</v>
      </c>
      <c r="C395" s="3" t="e">
        <f ca="1">VLOOKUP(A395,企业科技特派员需求汇总表!C:D,2,)</f>
        <v>#N/A</v>
      </c>
    </row>
    <row r="396" spans="1:3">
      <c r="A396" s="24" t="s">
        <v>1350</v>
      </c>
      <c r="B396" s="5" t="s">
        <v>1221</v>
      </c>
      <c r="C396" s="3" t="e">
        <f ca="1">VLOOKUP(A396,企业科技特派员需求汇总表!C:D,2,)</f>
        <v>#N/A</v>
      </c>
    </row>
    <row r="397" spans="1:3">
      <c r="A397" s="24" t="s">
        <v>1505</v>
      </c>
      <c r="B397" s="5" t="s">
        <v>1221</v>
      </c>
      <c r="C397" s="3" t="e">
        <f ca="1">VLOOKUP(A397,企业科技特派员需求汇总表!C:D,2,)</f>
        <v>#N/A</v>
      </c>
    </row>
    <row r="398" spans="1:3">
      <c r="A398" s="24" t="s">
        <v>1506</v>
      </c>
      <c r="B398" s="5" t="s">
        <v>1221</v>
      </c>
      <c r="C398" s="3" t="e">
        <f ca="1">VLOOKUP(A398,企业科技特派员需求汇总表!C:D,2,)</f>
        <v>#N/A</v>
      </c>
    </row>
    <row r="399" spans="1:3">
      <c r="A399" s="25" t="s">
        <v>1507</v>
      </c>
      <c r="B399" s="5" t="s">
        <v>1221</v>
      </c>
      <c r="C399" s="3" t="e">
        <f ca="1">VLOOKUP(A399,企业科技特派员需求汇总表!C:D,2,)</f>
        <v>#N/A</v>
      </c>
    </row>
    <row r="400" spans="1:3">
      <c r="A400" s="25" t="s">
        <v>1508</v>
      </c>
      <c r="B400" s="5" t="s">
        <v>1221</v>
      </c>
      <c r="C400" s="3" t="e">
        <f ca="1">VLOOKUP(A400,企业科技特派员需求汇总表!C:D,2,)</f>
        <v>#N/A</v>
      </c>
    </row>
    <row r="401" spans="1:3">
      <c r="A401" s="26" t="s">
        <v>1509</v>
      </c>
      <c r="B401" s="5" t="s">
        <v>1221</v>
      </c>
      <c r="C401" s="3" t="e">
        <f ca="1">VLOOKUP(A401,企业科技特派员需求汇总表!C:D,2,)</f>
        <v>#N/A</v>
      </c>
    </row>
    <row r="402" spans="1:3">
      <c r="A402" s="25" t="s">
        <v>1386</v>
      </c>
      <c r="B402" s="5" t="s">
        <v>1221</v>
      </c>
      <c r="C402" s="3" t="e">
        <f ca="1">VLOOKUP(A402,企业科技特派员需求汇总表!C:D,2,)</f>
        <v>#N/A</v>
      </c>
    </row>
    <row r="403" spans="1:3">
      <c r="A403" s="25" t="s">
        <v>1308</v>
      </c>
      <c r="B403" s="5" t="s">
        <v>1221</v>
      </c>
      <c r="C403" s="3" t="e">
        <f ca="1">VLOOKUP(A403,企业科技特派员需求汇总表!C:D,2,)</f>
        <v>#N/A</v>
      </c>
    </row>
    <row r="404" spans="1:3">
      <c r="A404" s="25" t="s">
        <v>1510</v>
      </c>
      <c r="B404" s="5" t="s">
        <v>1221</v>
      </c>
      <c r="C404" s="3" t="e">
        <f ca="1">VLOOKUP(A404,企业科技特派员需求汇总表!C:D,2,)</f>
        <v>#N/A</v>
      </c>
    </row>
    <row r="405" spans="1:3">
      <c r="A405" s="25" t="s">
        <v>1301</v>
      </c>
      <c r="B405" s="5" t="s">
        <v>1221</v>
      </c>
      <c r="C405" s="3" t="e">
        <f ca="1">VLOOKUP(A405,企业科技特派员需求汇总表!C:D,2,)</f>
        <v>#N/A</v>
      </c>
    </row>
    <row r="406" spans="1:3">
      <c r="A406" s="25" t="s">
        <v>1339</v>
      </c>
      <c r="B406" s="5" t="s">
        <v>1221</v>
      </c>
      <c r="C406" s="3" t="e">
        <f ca="1">VLOOKUP(A406,企业科技特派员需求汇总表!C:D,2,)</f>
        <v>#N/A</v>
      </c>
    </row>
    <row r="407" spans="1:3">
      <c r="A407" s="25" t="s">
        <v>1511</v>
      </c>
      <c r="B407" s="5" t="s">
        <v>1221</v>
      </c>
      <c r="C407" s="3" t="e">
        <f ca="1">VLOOKUP(A407,企业科技特派员需求汇总表!C:D,2,)</f>
        <v>#N/A</v>
      </c>
    </row>
    <row r="408" spans="1:3">
      <c r="A408" s="25" t="s">
        <v>1483</v>
      </c>
      <c r="B408" s="5" t="s">
        <v>1221</v>
      </c>
      <c r="C408" s="3" t="e">
        <f ca="1">VLOOKUP(A408,企业科技特派员需求汇总表!C:D,2,)</f>
        <v>#N/A</v>
      </c>
    </row>
    <row r="409" spans="1:3">
      <c r="A409" s="24" t="s">
        <v>1434</v>
      </c>
      <c r="B409" s="5" t="s">
        <v>1221</v>
      </c>
      <c r="C409" s="3" t="e">
        <f ca="1">VLOOKUP(A409,企业科技特派员需求汇总表!C:D,2,)</f>
        <v>#N/A</v>
      </c>
    </row>
    <row r="410" spans="1:3">
      <c r="A410" s="24" t="s">
        <v>1314</v>
      </c>
      <c r="B410" s="5" t="s">
        <v>1221</v>
      </c>
      <c r="C410" s="3" t="e">
        <f ca="1">VLOOKUP(A410,企业科技特派员需求汇总表!C:D,2,)</f>
        <v>#N/A</v>
      </c>
    </row>
    <row r="411" spans="1:3">
      <c r="A411" s="27" t="s">
        <v>1512</v>
      </c>
      <c r="B411" s="5" t="s">
        <v>1221</v>
      </c>
      <c r="C411" s="3" t="e">
        <f ca="1">VLOOKUP(A411,企业科技特派员需求汇总表!C:D,2,)</f>
        <v>#N/A</v>
      </c>
    </row>
    <row r="412" spans="1:3">
      <c r="A412" s="27" t="s">
        <v>1513</v>
      </c>
      <c r="B412" s="5" t="s">
        <v>1221</v>
      </c>
      <c r="C412" s="3" t="e">
        <f ca="1">VLOOKUP(A412,企业科技特派员需求汇总表!C:D,2,)</f>
        <v>#N/A</v>
      </c>
    </row>
    <row r="413" spans="1:3">
      <c r="A413" s="24" t="s">
        <v>1514</v>
      </c>
      <c r="B413" s="5" t="s">
        <v>1221</v>
      </c>
      <c r="C413" s="3" t="e">
        <f ca="1">VLOOKUP(A413,企业科技特派员需求汇总表!C:D,2,)</f>
        <v>#N/A</v>
      </c>
    </row>
    <row r="414" spans="1:3">
      <c r="A414" s="24" t="s">
        <v>1477</v>
      </c>
      <c r="B414" s="5" t="s">
        <v>1221</v>
      </c>
      <c r="C414" s="3" t="e">
        <f ca="1">VLOOKUP(A414,企业科技特派员需求汇总表!C:D,2,)</f>
        <v>#N/A</v>
      </c>
    </row>
    <row r="415" spans="1:3">
      <c r="A415" s="24" t="s">
        <v>1515</v>
      </c>
      <c r="B415" s="5" t="s">
        <v>1221</v>
      </c>
      <c r="C415" s="3" t="e">
        <f ca="1">VLOOKUP(A415,企业科技特派员需求汇总表!C:D,2,)</f>
        <v>#N/A</v>
      </c>
    </row>
    <row r="416" spans="1:3">
      <c r="A416" s="28" t="s">
        <v>1516</v>
      </c>
      <c r="B416" s="5" t="s">
        <v>1221</v>
      </c>
      <c r="C416" s="3" t="e">
        <f ca="1">VLOOKUP(A416,企业科技特派员需求汇总表!C:D,2,)</f>
        <v>#N/A</v>
      </c>
    </row>
    <row r="417" spans="1:3">
      <c r="A417" s="27" t="s">
        <v>1517</v>
      </c>
      <c r="B417" s="5" t="s">
        <v>1221</v>
      </c>
      <c r="C417" s="3" t="e">
        <f ca="1">VLOOKUP(A417,企业科技特派员需求汇总表!C:D,2,)</f>
        <v>#N/A</v>
      </c>
    </row>
    <row r="418" spans="1:3">
      <c r="A418" s="27" t="s">
        <v>1518</v>
      </c>
      <c r="B418" s="5" t="s">
        <v>1221</v>
      </c>
      <c r="C418" s="3" t="e">
        <f ca="1">VLOOKUP(A418,企业科技特派员需求汇总表!C:D,2,)</f>
        <v>#N/A</v>
      </c>
    </row>
    <row r="419" spans="1:3">
      <c r="A419" s="24" t="s">
        <v>1519</v>
      </c>
      <c r="B419" s="5" t="s">
        <v>1221</v>
      </c>
      <c r="C419" s="3" t="e">
        <f ca="1">VLOOKUP(A419,企业科技特派员需求汇总表!C:D,2,)</f>
        <v>#N/A</v>
      </c>
    </row>
    <row r="420" spans="1:3">
      <c r="A420" s="24" t="s">
        <v>1319</v>
      </c>
      <c r="B420" s="5" t="s">
        <v>1221</v>
      </c>
      <c r="C420" s="3" t="e">
        <f ca="1">VLOOKUP(A420,企业科技特派员需求汇总表!C:D,2,)</f>
        <v>#N/A</v>
      </c>
    </row>
    <row r="421" spans="1:3">
      <c r="A421" s="24" t="s">
        <v>1520</v>
      </c>
      <c r="B421" s="5" t="s">
        <v>1221</v>
      </c>
      <c r="C421" s="3" t="e">
        <f ca="1">VLOOKUP(A421,企业科技特派员需求汇总表!C:D,2,)</f>
        <v>#N/A</v>
      </c>
    </row>
    <row r="422" spans="1:3">
      <c r="A422" s="24" t="s">
        <v>1521</v>
      </c>
      <c r="B422" s="5" t="s">
        <v>1221</v>
      </c>
      <c r="C422" s="3" t="e">
        <f ca="1">VLOOKUP(A422,企业科技特派员需求汇总表!C:D,2,)</f>
        <v>#N/A</v>
      </c>
    </row>
    <row r="423" spans="1:3">
      <c r="A423" s="27" t="s">
        <v>1522</v>
      </c>
      <c r="B423" s="5" t="s">
        <v>1221</v>
      </c>
      <c r="C423" s="3" t="e">
        <f ca="1">VLOOKUP(A423,企业科技特派员需求汇总表!C:D,2,)</f>
        <v>#N/A</v>
      </c>
    </row>
    <row r="424" spans="1:3">
      <c r="A424" s="27" t="s">
        <v>1523</v>
      </c>
      <c r="B424" s="5" t="s">
        <v>1221</v>
      </c>
      <c r="C424" s="3" t="e">
        <f ca="1">VLOOKUP(A424,企业科技特派员需求汇总表!C:D,2,)</f>
        <v>#N/A</v>
      </c>
    </row>
    <row r="425" spans="1:3">
      <c r="A425" s="27" t="s">
        <v>1524</v>
      </c>
      <c r="B425" s="5" t="s">
        <v>1221</v>
      </c>
      <c r="C425" s="3" t="e">
        <f ca="1">VLOOKUP(A425,企业科技特派员需求汇总表!C:D,2,)</f>
        <v>#N/A</v>
      </c>
    </row>
    <row r="426" spans="1:3">
      <c r="A426" s="17" t="s">
        <v>1525</v>
      </c>
      <c r="B426" s="5" t="s">
        <v>1221</v>
      </c>
      <c r="C426" s="3" t="e">
        <f ca="1">VLOOKUP(A426,企业科技特派员需求汇总表!C:D,2,)</f>
        <v>#N/A</v>
      </c>
    </row>
    <row r="427" spans="1:3">
      <c r="A427" s="27" t="s">
        <v>1518</v>
      </c>
      <c r="B427" s="5" t="s">
        <v>1221</v>
      </c>
      <c r="C427" s="3" t="e">
        <f ca="1">VLOOKUP(A427,企业科技特派员需求汇总表!C:D,2,)</f>
        <v>#N/A</v>
      </c>
    </row>
    <row r="428" spans="1:3">
      <c r="A428" s="27" t="s">
        <v>1526</v>
      </c>
      <c r="B428" s="5" t="s">
        <v>1221</v>
      </c>
      <c r="C428" s="3" t="e">
        <f ca="1">VLOOKUP(A428,企业科技特派员需求汇总表!C:D,2,)</f>
        <v>#N/A</v>
      </c>
    </row>
    <row r="429" spans="1:3">
      <c r="A429" s="27" t="s">
        <v>1527</v>
      </c>
      <c r="B429" s="5" t="s">
        <v>1221</v>
      </c>
      <c r="C429" s="3" t="e">
        <f ca="1">VLOOKUP(A429,企业科技特派员需求汇总表!C:D,2,)</f>
        <v>#N/A</v>
      </c>
    </row>
    <row r="430" spans="1:3">
      <c r="A430" s="27" t="s">
        <v>1528</v>
      </c>
      <c r="B430" s="5" t="s">
        <v>1221</v>
      </c>
      <c r="C430" s="3" t="e">
        <f ca="1">VLOOKUP(A430,企业科技特派员需求汇总表!C:D,2,)</f>
        <v>#N/A</v>
      </c>
    </row>
    <row r="431" spans="1:3">
      <c r="A431" s="24" t="s">
        <v>1529</v>
      </c>
      <c r="B431" s="5" t="s">
        <v>1221</v>
      </c>
      <c r="C431" s="3" t="e">
        <f ca="1">VLOOKUP(A431,企业科技特派员需求汇总表!C:D,2,)</f>
        <v>#N/A</v>
      </c>
    </row>
    <row r="432" spans="1:3">
      <c r="A432" s="24" t="s">
        <v>1530</v>
      </c>
      <c r="B432" s="5" t="s">
        <v>1221</v>
      </c>
      <c r="C432" s="3" t="e">
        <f ca="1">VLOOKUP(A432,企业科技特派员需求汇总表!C:D,2,)</f>
        <v>#N/A</v>
      </c>
    </row>
    <row r="433" spans="1:3">
      <c r="A433" s="27" t="s">
        <v>1531</v>
      </c>
      <c r="B433" s="5" t="s">
        <v>1221</v>
      </c>
      <c r="C433" s="3" t="e">
        <f ca="1">VLOOKUP(A433,企业科技特派员需求汇总表!C:D,2,)</f>
        <v>#N/A</v>
      </c>
    </row>
    <row r="434" spans="1:3">
      <c r="A434" s="29" t="s">
        <v>1532</v>
      </c>
      <c r="B434" s="5" t="s">
        <v>1221</v>
      </c>
      <c r="C434" s="3" t="e">
        <f ca="1">VLOOKUP(A434,企业科技特派员需求汇总表!C:D,2,)</f>
        <v>#N/A</v>
      </c>
    </row>
    <row r="435" spans="1:3">
      <c r="A435" s="27" t="s">
        <v>1533</v>
      </c>
      <c r="B435" s="5" t="s">
        <v>1221</v>
      </c>
      <c r="C435" s="3" t="e">
        <f ca="1">VLOOKUP(A435,企业科技特派员需求汇总表!C:D,2,)</f>
        <v>#N/A</v>
      </c>
    </row>
    <row r="436" spans="1:3">
      <c r="A436" s="19" t="s">
        <v>1530</v>
      </c>
      <c r="B436" s="5" t="s">
        <v>1221</v>
      </c>
      <c r="C436" s="3" t="e">
        <f ca="1">VLOOKUP(A436,企业科技特派员需求汇总表!C:D,2,)</f>
        <v>#N/A</v>
      </c>
    </row>
    <row r="437" spans="1:3">
      <c r="A437" s="19" t="s">
        <v>1179</v>
      </c>
      <c r="B437" s="5" t="s">
        <v>1221</v>
      </c>
      <c r="C437" s="3" t="str">
        <f ca="1">VLOOKUP(A437,企业科技特派员需求汇总表!C:D,2,)</f>
        <v>高新技术企业</v>
      </c>
    </row>
    <row r="438" spans="1:3">
      <c r="A438" s="19" t="s">
        <v>1494</v>
      </c>
      <c r="B438" s="5" t="s">
        <v>1221</v>
      </c>
      <c r="C438" s="3" t="e">
        <f ca="1">VLOOKUP(A438,企业科技特派员需求汇总表!C:D,2,)</f>
        <v>#N/A</v>
      </c>
    </row>
    <row r="439" spans="1:3">
      <c r="A439" s="19" t="s">
        <v>1502</v>
      </c>
      <c r="B439" s="5" t="s">
        <v>1221</v>
      </c>
      <c r="C439" s="3" t="e">
        <f ca="1">VLOOKUP(A439,企业科技特派员需求汇总表!C:D,2,)</f>
        <v>#N/A</v>
      </c>
    </row>
    <row r="440" spans="1:3">
      <c r="A440" s="29" t="s">
        <v>1534</v>
      </c>
      <c r="B440" s="5" t="s">
        <v>1221</v>
      </c>
      <c r="C440" s="3" t="e">
        <f ca="1">VLOOKUP(A440,企业科技特派员需求汇总表!C:D,2,)</f>
        <v>#N/A</v>
      </c>
    </row>
    <row r="441" spans="1:3">
      <c r="A441" s="29" t="s">
        <v>1532</v>
      </c>
      <c r="B441" s="5" t="s">
        <v>1221</v>
      </c>
      <c r="C441" s="3" t="e">
        <f ca="1">VLOOKUP(A441,企业科技特派员需求汇总表!C:D,2,)</f>
        <v>#N/A</v>
      </c>
    </row>
    <row r="442" spans="1:3">
      <c r="A442" s="29" t="s">
        <v>1391</v>
      </c>
      <c r="B442" s="5" t="s">
        <v>1221</v>
      </c>
      <c r="C442" s="3" t="e">
        <f ca="1">VLOOKUP(A442,企业科技特派员需求汇总表!C:D,2,)</f>
        <v>#N/A</v>
      </c>
    </row>
    <row r="443" spans="1:3">
      <c r="A443" s="29" t="s">
        <v>1390</v>
      </c>
      <c r="B443" s="5" t="s">
        <v>1221</v>
      </c>
      <c r="C443" s="3" t="e">
        <f ca="1">VLOOKUP(A443,企业科技特派员需求汇总表!C:D,2,)</f>
        <v>#N/A</v>
      </c>
    </row>
    <row r="444" spans="1:3">
      <c r="A444" s="30" t="s">
        <v>1535</v>
      </c>
      <c r="B444" s="5" t="s">
        <v>1221</v>
      </c>
      <c r="C444" s="3" t="e">
        <f ca="1">VLOOKUP(A444,企业科技特派员需求汇总表!C:D,2,)</f>
        <v>#N/A</v>
      </c>
    </row>
    <row r="445" spans="1:3">
      <c r="A445" s="30" t="s">
        <v>1271</v>
      </c>
      <c r="B445" s="5" t="s">
        <v>1221</v>
      </c>
      <c r="C445" s="3" t="e">
        <f ca="1">VLOOKUP(A445,企业科技特派员需求汇总表!C:D,2,)</f>
        <v>#N/A</v>
      </c>
    </row>
    <row r="446" spans="1:3">
      <c r="A446" s="30" t="s">
        <v>1536</v>
      </c>
      <c r="B446" s="5" t="s">
        <v>1221</v>
      </c>
      <c r="C446" s="3" t="e">
        <f ca="1">VLOOKUP(A446,企业科技特派员需求汇总表!C:D,2,)</f>
        <v>#N/A</v>
      </c>
    </row>
    <row r="447" spans="1:3">
      <c r="A447" s="31" t="s">
        <v>1537</v>
      </c>
      <c r="B447" s="5" t="s">
        <v>1221</v>
      </c>
      <c r="C447" s="3" t="e">
        <f ca="1">VLOOKUP(A447,企业科技特派员需求汇总表!C:D,2,)</f>
        <v>#N/A</v>
      </c>
    </row>
    <row r="448" spans="1:3">
      <c r="A448" s="32" t="s">
        <v>1538</v>
      </c>
      <c r="B448" s="5" t="s">
        <v>1221</v>
      </c>
      <c r="C448" s="3" t="e">
        <f ca="1">VLOOKUP(A448,企业科技特派员需求汇总表!C:D,2,)</f>
        <v>#N/A</v>
      </c>
    </row>
    <row r="449" spans="1:3">
      <c r="A449" s="33" t="s">
        <v>1310</v>
      </c>
      <c r="B449" s="5" t="s">
        <v>1221</v>
      </c>
      <c r="C449" s="3" t="e">
        <f ca="1">VLOOKUP(A449,企业科技特派员需求汇总表!C:D,2,)</f>
        <v>#N/A</v>
      </c>
    </row>
    <row r="450" spans="1:3">
      <c r="A450" s="34" t="s">
        <v>1493</v>
      </c>
      <c r="B450" s="5" t="s">
        <v>1221</v>
      </c>
      <c r="C450" s="3" t="e">
        <f ca="1">VLOOKUP(A450,企业科技特派员需求汇总表!C:D,2,)</f>
        <v>#N/A</v>
      </c>
    </row>
    <row r="451" spans="1:3">
      <c r="A451" s="33" t="s">
        <v>1486</v>
      </c>
      <c r="B451" s="5" t="s">
        <v>1221</v>
      </c>
      <c r="C451" s="3" t="e">
        <f ca="1">VLOOKUP(A451,企业科技特派员需求汇总表!C:D,2,)</f>
        <v>#N/A</v>
      </c>
    </row>
    <row r="452" spans="1:3">
      <c r="A452" s="35" t="s">
        <v>828</v>
      </c>
      <c r="B452" s="5" t="s">
        <v>1221</v>
      </c>
      <c r="C452" s="3" t="str">
        <f ca="1">VLOOKUP(A452,企业科技特派员需求汇总表!C:D,2,)</f>
        <v>高新技术企业</v>
      </c>
    </row>
    <row r="453" spans="1:3">
      <c r="A453" s="36" t="s">
        <v>1404</v>
      </c>
      <c r="B453" s="5" t="s">
        <v>1221</v>
      </c>
      <c r="C453" s="3" t="e">
        <f ca="1">VLOOKUP(A453,企业科技特派员需求汇总表!C:D,2,)</f>
        <v>#N/A</v>
      </c>
    </row>
    <row r="454" spans="1:3">
      <c r="A454" s="37" t="s">
        <v>1539</v>
      </c>
      <c r="B454" s="5" t="s">
        <v>1221</v>
      </c>
      <c r="C454" s="3" t="e">
        <f ca="1">VLOOKUP(A454,企业科技特派员需求汇总表!C:D,2,)</f>
        <v>#N/A</v>
      </c>
    </row>
    <row r="455" spans="1:3">
      <c r="A455" s="37" t="s">
        <v>1540</v>
      </c>
      <c r="B455" s="5" t="s">
        <v>1221</v>
      </c>
      <c r="C455" s="3" t="e">
        <f ca="1">VLOOKUP(A455,企业科技特派员需求汇总表!C:D,2,)</f>
        <v>#N/A</v>
      </c>
    </row>
    <row r="456" spans="1:3">
      <c r="A456" s="37" t="s">
        <v>1541</v>
      </c>
      <c r="B456" s="5" t="s">
        <v>1221</v>
      </c>
      <c r="C456" s="3" t="e">
        <f ca="1">VLOOKUP(A456,企业科技特派员需求汇总表!C:D,2,)</f>
        <v>#N/A</v>
      </c>
    </row>
    <row r="457" spans="1:3">
      <c r="A457" s="37" t="s">
        <v>1542</v>
      </c>
      <c r="B457" s="5" t="s">
        <v>1221</v>
      </c>
      <c r="C457" s="3" t="e">
        <f ca="1">VLOOKUP(A457,企业科技特派员需求汇总表!C:D,2,)</f>
        <v>#N/A</v>
      </c>
    </row>
  </sheetData>
  <sheetCalcPr fullCalcOnLoad="1"/>
  <conditionalFormatting sqref="A445">
    <cfRule type="duplicateValues" dxfId="0" priority="2"/>
  </conditionalFormatting>
  <conditionalFormatting sqref="A446">
    <cfRule type="duplicateValues" dxfId="0" priority="1"/>
  </conditionalFormatting>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149"/>
  <sheetViews>
    <sheetView workbookViewId="0">
      <selection activeCell="I31" sqref="I31"/>
    </sheetView>
  </sheetViews>
  <sheetFormatPr defaultColWidth="9" defaultRowHeight="13.5" outlineLevelCol="2"/>
  <cols>
    <col min="1" max="1" width="67.875" customWidth="true"/>
    <col min="3" max="3" width="22.75" customWidth="true"/>
  </cols>
  <sheetData>
    <row r="2" spans="1:3">
      <c r="A2" t="s">
        <v>1543</v>
      </c>
      <c r="B2" s="2" t="s">
        <v>1221</v>
      </c>
      <c r="C2" t="e">
        <f ca="1">VLOOKUP(A2,企业科技特派员需求汇总表!C:D,2,)</f>
        <v>#N/A</v>
      </c>
    </row>
    <row r="3" spans="1:3">
      <c r="A3" t="s">
        <v>1544</v>
      </c>
      <c r="B3" s="2" t="s">
        <v>1221</v>
      </c>
      <c r="C3" t="e">
        <f ca="1">VLOOKUP(A3,企业科技特派员需求汇总表!C:D,2,)</f>
        <v>#N/A</v>
      </c>
    </row>
    <row r="4" spans="1:3">
      <c r="A4" t="s">
        <v>1545</v>
      </c>
      <c r="B4" s="2" t="s">
        <v>1221</v>
      </c>
      <c r="C4" t="e">
        <f ca="1">VLOOKUP(A4,企业科技特派员需求汇总表!C:D,2,)</f>
        <v>#N/A</v>
      </c>
    </row>
    <row r="5" spans="1:3">
      <c r="A5" t="s">
        <v>1272</v>
      </c>
      <c r="B5" s="2" t="s">
        <v>1221</v>
      </c>
      <c r="C5" t="e">
        <f ca="1">VLOOKUP(A5,企业科技特派员需求汇总表!C:D,2,)</f>
        <v>#N/A</v>
      </c>
    </row>
    <row r="6" spans="1:3">
      <c r="A6" t="s">
        <v>1546</v>
      </c>
      <c r="B6" s="2" t="s">
        <v>1221</v>
      </c>
      <c r="C6" t="e">
        <f ca="1">VLOOKUP(A6,企业科技特派员需求汇总表!C:D,2,)</f>
        <v>#N/A</v>
      </c>
    </row>
    <row r="7" spans="1:3">
      <c r="A7" t="s">
        <v>1303</v>
      </c>
      <c r="B7" s="2" t="s">
        <v>1221</v>
      </c>
      <c r="C7" t="e">
        <f ca="1">VLOOKUP(A7,企业科技特派员需求汇总表!C:D,2,)</f>
        <v>#N/A</v>
      </c>
    </row>
    <row r="8" spans="1:3">
      <c r="A8" t="s">
        <v>1547</v>
      </c>
      <c r="B8" s="2" t="s">
        <v>1221</v>
      </c>
      <c r="C8" t="e">
        <f ca="1">VLOOKUP(A8,企业科技特派员需求汇总表!C:D,2,)</f>
        <v>#N/A</v>
      </c>
    </row>
    <row r="9" spans="1:3">
      <c r="A9" t="s">
        <v>1548</v>
      </c>
      <c r="B9" s="2" t="s">
        <v>1221</v>
      </c>
      <c r="C9" t="e">
        <f ca="1">VLOOKUP(A9,企业科技特派员需求汇总表!C:D,2,)</f>
        <v>#N/A</v>
      </c>
    </row>
    <row r="10" spans="1:3">
      <c r="A10" t="s">
        <v>1549</v>
      </c>
      <c r="B10" s="2" t="s">
        <v>1221</v>
      </c>
      <c r="C10" t="e">
        <f ca="1">VLOOKUP(A10,企业科技特派员需求汇总表!C:D,2,)</f>
        <v>#N/A</v>
      </c>
    </row>
    <row r="11" spans="1:3">
      <c r="A11" t="s">
        <v>1303</v>
      </c>
      <c r="B11" s="2" t="s">
        <v>1221</v>
      </c>
      <c r="C11" t="e">
        <f ca="1">VLOOKUP(A11,企业科技特派员需求汇总表!C:D,2,)</f>
        <v>#N/A</v>
      </c>
    </row>
    <row r="12" spans="1:3">
      <c r="A12" t="s">
        <v>1550</v>
      </c>
      <c r="B12" s="2" t="s">
        <v>1221</v>
      </c>
      <c r="C12" t="e">
        <f ca="1">VLOOKUP(A12,企业科技特派员需求汇总表!C:D,2,)</f>
        <v>#N/A</v>
      </c>
    </row>
    <row r="13" spans="1:3">
      <c r="A13" s="2" t="s">
        <v>1551</v>
      </c>
      <c r="B13" s="2" t="s">
        <v>1221</v>
      </c>
      <c r="C13" t="e">
        <f ca="1">VLOOKUP(A13,企业科技特派员需求汇总表!C:D,2,)</f>
        <v>#N/A</v>
      </c>
    </row>
    <row r="14" spans="1:3">
      <c r="A14" t="s">
        <v>1271</v>
      </c>
      <c r="B14" s="2" t="s">
        <v>1221</v>
      </c>
      <c r="C14" t="e">
        <f ca="1">VLOOKUP(A14,企业科技特派员需求汇总表!C:D,2,)</f>
        <v>#N/A</v>
      </c>
    </row>
    <row r="15" spans="1:3">
      <c r="A15" t="s">
        <v>1552</v>
      </c>
      <c r="B15" s="2" t="s">
        <v>1221</v>
      </c>
      <c r="C15" t="e">
        <f ca="1">VLOOKUP(A15,企业科技特派员需求汇总表!C:D,2,)</f>
        <v>#N/A</v>
      </c>
    </row>
    <row r="16" spans="1:3">
      <c r="A16" t="s">
        <v>1553</v>
      </c>
      <c r="B16" s="2" t="s">
        <v>1221</v>
      </c>
      <c r="C16" t="e">
        <f ca="1">VLOOKUP(A16,企业科技特派员需求汇总表!C:D,2,)</f>
        <v>#N/A</v>
      </c>
    </row>
    <row r="17" spans="1:3">
      <c r="A17" t="s">
        <v>1554</v>
      </c>
      <c r="B17" s="2" t="s">
        <v>1221</v>
      </c>
      <c r="C17" t="e">
        <f ca="1">VLOOKUP(A17,企业科技特派员需求汇总表!C:D,2,)</f>
        <v>#N/A</v>
      </c>
    </row>
    <row r="18" spans="1:3">
      <c r="A18" t="s">
        <v>1500</v>
      </c>
      <c r="B18" s="2" t="s">
        <v>1221</v>
      </c>
      <c r="C18" t="e">
        <f ca="1">VLOOKUP(A18,企业科技特派员需求汇总表!C:D,2,)</f>
        <v>#N/A</v>
      </c>
    </row>
    <row r="19" spans="1:3">
      <c r="A19" t="s">
        <v>1531</v>
      </c>
      <c r="B19" s="2" t="s">
        <v>1221</v>
      </c>
      <c r="C19" t="e">
        <f ca="1">VLOOKUP(A19,企业科技特派员需求汇总表!C:D,2,)</f>
        <v>#N/A</v>
      </c>
    </row>
    <row r="20" spans="1:3">
      <c r="A20" t="s">
        <v>1555</v>
      </c>
      <c r="B20" s="2" t="s">
        <v>1221</v>
      </c>
      <c r="C20" t="e">
        <f ca="1">VLOOKUP(A20,企业科技特派员需求汇总表!C:D,2,)</f>
        <v>#N/A</v>
      </c>
    </row>
    <row r="21" spans="1:3">
      <c r="A21" t="s">
        <v>1556</v>
      </c>
      <c r="B21" s="2" t="s">
        <v>1221</v>
      </c>
      <c r="C21" t="e">
        <f ca="1">VLOOKUP(A21,企业科技特派员需求汇总表!C:D,2,)</f>
        <v>#N/A</v>
      </c>
    </row>
    <row r="22" spans="1:3">
      <c r="A22" t="s">
        <v>1330</v>
      </c>
      <c r="B22" s="2" t="s">
        <v>1221</v>
      </c>
      <c r="C22" t="e">
        <f ca="1">VLOOKUP(A22,企业科技特派员需求汇总表!C:D,2,)</f>
        <v>#N/A</v>
      </c>
    </row>
    <row r="23" spans="1:3">
      <c r="A23" t="s">
        <v>1522</v>
      </c>
      <c r="B23" s="2" t="s">
        <v>1221</v>
      </c>
      <c r="C23" t="e">
        <f ca="1">VLOOKUP(A23,企业科技特派员需求汇总表!C:D,2,)</f>
        <v>#N/A</v>
      </c>
    </row>
    <row r="24" spans="1:3">
      <c r="A24" t="s">
        <v>1383</v>
      </c>
      <c r="B24" s="2" t="s">
        <v>1221</v>
      </c>
      <c r="C24" t="e">
        <f ca="1">VLOOKUP(A24,企业科技特派员需求汇总表!C:D,2,)</f>
        <v>#N/A</v>
      </c>
    </row>
    <row r="25" spans="1:3">
      <c r="A25" t="s">
        <v>1502</v>
      </c>
      <c r="B25" s="2" t="s">
        <v>1221</v>
      </c>
      <c r="C25" t="e">
        <f ca="1">VLOOKUP(A25,企业科技特派员需求汇总表!C:D,2,)</f>
        <v>#N/A</v>
      </c>
    </row>
    <row r="26" spans="1:3">
      <c r="A26" t="s">
        <v>1557</v>
      </c>
      <c r="B26" s="2" t="s">
        <v>1221</v>
      </c>
      <c r="C26" t="e">
        <f ca="1">VLOOKUP(A26,企业科技特派员需求汇总表!C:D,2,)</f>
        <v>#N/A</v>
      </c>
    </row>
    <row r="27" spans="1:3">
      <c r="A27" t="s">
        <v>1387</v>
      </c>
      <c r="B27" s="2" t="s">
        <v>1221</v>
      </c>
      <c r="C27" t="e">
        <f ca="1">VLOOKUP(A27,企业科技特派员需求汇总表!C:D,2,)</f>
        <v>#N/A</v>
      </c>
    </row>
    <row r="28" spans="1:3">
      <c r="A28" t="s">
        <v>1558</v>
      </c>
      <c r="B28" s="2" t="s">
        <v>1221</v>
      </c>
      <c r="C28" t="e">
        <f ca="1">VLOOKUP(A28,企业科技特派员需求汇总表!C:D,2,)</f>
        <v>#N/A</v>
      </c>
    </row>
    <row r="29" spans="1:3">
      <c r="A29" t="s">
        <v>1427</v>
      </c>
      <c r="B29" s="2" t="s">
        <v>1221</v>
      </c>
      <c r="C29" t="e">
        <f ca="1">VLOOKUP(A29,企业科技特派员需求汇总表!C:D,2,)</f>
        <v>#N/A</v>
      </c>
    </row>
    <row r="30" spans="1:3">
      <c r="A30" t="s">
        <v>1473</v>
      </c>
      <c r="B30" s="2" t="s">
        <v>1221</v>
      </c>
      <c r="C30" t="e">
        <f ca="1">VLOOKUP(A30,企业科技特派员需求汇总表!C:D,2,)</f>
        <v>#N/A</v>
      </c>
    </row>
    <row r="31" spans="1:3">
      <c r="A31" t="s">
        <v>1355</v>
      </c>
      <c r="B31" s="2" t="s">
        <v>1221</v>
      </c>
      <c r="C31" t="e">
        <f ca="1">VLOOKUP(A31,企业科技特派员需求汇总表!C:D,2,)</f>
        <v>#N/A</v>
      </c>
    </row>
    <row r="32" spans="1:3">
      <c r="A32" t="s">
        <v>1559</v>
      </c>
      <c r="B32" s="2" t="s">
        <v>1221</v>
      </c>
      <c r="C32" t="e">
        <f ca="1">VLOOKUP(A32,企业科技特派员需求汇总表!C:D,2,)</f>
        <v>#N/A</v>
      </c>
    </row>
    <row r="33" spans="1:3">
      <c r="A33" t="s">
        <v>1560</v>
      </c>
      <c r="B33" s="2" t="s">
        <v>1221</v>
      </c>
      <c r="C33" t="e">
        <f ca="1">VLOOKUP(A33,企业科技特派员需求汇总表!C:D,2,)</f>
        <v>#N/A</v>
      </c>
    </row>
    <row r="34" spans="1:3">
      <c r="A34" t="s">
        <v>1561</v>
      </c>
      <c r="B34" s="2" t="s">
        <v>1221</v>
      </c>
      <c r="C34" t="e">
        <f ca="1">VLOOKUP(A34,企业科技特派员需求汇总表!C:D,2,)</f>
        <v>#N/A</v>
      </c>
    </row>
    <row r="35" spans="1:3">
      <c r="A35" t="s">
        <v>1562</v>
      </c>
      <c r="B35" s="2" t="s">
        <v>1221</v>
      </c>
      <c r="C35" t="e">
        <f ca="1">VLOOKUP(A35,企业科技特派员需求汇总表!C:D,2,)</f>
        <v>#N/A</v>
      </c>
    </row>
    <row r="36" spans="1:3">
      <c r="A36" t="s">
        <v>1563</v>
      </c>
      <c r="B36" s="2" t="s">
        <v>1221</v>
      </c>
      <c r="C36" t="e">
        <f ca="1">VLOOKUP(A36,企业科技特派员需求汇总表!C:D,2,)</f>
        <v>#N/A</v>
      </c>
    </row>
    <row r="37" spans="1:3">
      <c r="A37" t="s">
        <v>1564</v>
      </c>
      <c r="B37" s="2" t="s">
        <v>1221</v>
      </c>
      <c r="C37" t="e">
        <f ca="1">VLOOKUP(A37,企业科技特派员需求汇总表!C:D,2,)</f>
        <v>#N/A</v>
      </c>
    </row>
    <row r="38" spans="1:3">
      <c r="A38" t="s">
        <v>1456</v>
      </c>
      <c r="B38" s="2" t="s">
        <v>1221</v>
      </c>
      <c r="C38" t="e">
        <f ca="1">VLOOKUP(A38,企业科技特派员需求汇总表!C:D,2,)</f>
        <v>#N/A</v>
      </c>
    </row>
    <row r="39" spans="1:3">
      <c r="A39" t="s">
        <v>1476</v>
      </c>
      <c r="B39" s="2" t="s">
        <v>1221</v>
      </c>
      <c r="C39" t="e">
        <f ca="1">VLOOKUP(A39,企业科技特派员需求汇总表!C:D,2,)</f>
        <v>#N/A</v>
      </c>
    </row>
    <row r="40" spans="1:3">
      <c r="A40" t="s">
        <v>1565</v>
      </c>
      <c r="B40" s="2" t="s">
        <v>1221</v>
      </c>
      <c r="C40" t="e">
        <f ca="1">VLOOKUP(A40,企业科技特派员需求汇总表!C:D,2,)</f>
        <v>#N/A</v>
      </c>
    </row>
    <row r="41" spans="1:3">
      <c r="A41" t="s">
        <v>1430</v>
      </c>
      <c r="B41" s="2" t="s">
        <v>1221</v>
      </c>
      <c r="C41" t="e">
        <f ca="1">VLOOKUP(A41,企业科技特派员需求汇总表!C:D,2,)</f>
        <v>#N/A</v>
      </c>
    </row>
    <row r="42" spans="1:3">
      <c r="A42" t="s">
        <v>1430</v>
      </c>
      <c r="B42" s="2" t="s">
        <v>1221</v>
      </c>
      <c r="C42" t="e">
        <f ca="1">VLOOKUP(A42,企业科技特派员需求汇总表!C:D,2,)</f>
        <v>#N/A</v>
      </c>
    </row>
    <row r="43" spans="1:3">
      <c r="A43" t="s">
        <v>1566</v>
      </c>
      <c r="B43" s="2" t="s">
        <v>1221</v>
      </c>
      <c r="C43" t="e">
        <f ca="1">VLOOKUP(A43,企业科技特派员需求汇总表!C:D,2,)</f>
        <v>#N/A</v>
      </c>
    </row>
    <row r="44" spans="1:3">
      <c r="A44" t="s">
        <v>1488</v>
      </c>
      <c r="B44" s="2" t="s">
        <v>1221</v>
      </c>
      <c r="C44" t="e">
        <f ca="1">VLOOKUP(A44,企业科技特派员需求汇总表!C:D,2,)</f>
        <v>#N/A</v>
      </c>
    </row>
    <row r="45" spans="1:3">
      <c r="A45" t="s">
        <v>1567</v>
      </c>
      <c r="B45" s="2" t="s">
        <v>1221</v>
      </c>
      <c r="C45" t="e">
        <f ca="1">VLOOKUP(A45,企业科技特派员需求汇总表!C:D,2,)</f>
        <v>#N/A</v>
      </c>
    </row>
    <row r="46" spans="1:3">
      <c r="A46" t="s">
        <v>1568</v>
      </c>
      <c r="B46" s="2" t="s">
        <v>1221</v>
      </c>
      <c r="C46" t="e">
        <f ca="1">VLOOKUP(A46,企业科技特派员需求汇总表!C:D,2,)</f>
        <v>#N/A</v>
      </c>
    </row>
    <row r="47" spans="1:3">
      <c r="A47" t="s">
        <v>1557</v>
      </c>
      <c r="B47" s="2" t="s">
        <v>1221</v>
      </c>
      <c r="C47" t="e">
        <f ca="1">VLOOKUP(A47,企业科技特派员需求汇总表!C:D,2,)</f>
        <v>#N/A</v>
      </c>
    </row>
    <row r="48" spans="1:3">
      <c r="A48" t="s">
        <v>1569</v>
      </c>
      <c r="B48" s="2" t="s">
        <v>1221</v>
      </c>
      <c r="C48" t="e">
        <f ca="1">VLOOKUP(A48,企业科技特派员需求汇总表!C:D,2,)</f>
        <v>#N/A</v>
      </c>
    </row>
    <row r="49" spans="1:3">
      <c r="A49" t="s">
        <v>1499</v>
      </c>
      <c r="B49" s="2" t="s">
        <v>1221</v>
      </c>
      <c r="C49" t="e">
        <f ca="1">VLOOKUP(A49,企业科技特派员需求汇总表!C:D,2,)</f>
        <v>#N/A</v>
      </c>
    </row>
    <row r="50" spans="1:3">
      <c r="A50" t="s">
        <v>1570</v>
      </c>
      <c r="B50" s="2" t="s">
        <v>1221</v>
      </c>
      <c r="C50" t="e">
        <f ca="1">VLOOKUP(A50,企业科技特派员需求汇总表!C:D,2,)</f>
        <v>#N/A</v>
      </c>
    </row>
    <row r="51" spans="1:3">
      <c r="A51" t="s">
        <v>1261</v>
      </c>
      <c r="B51" s="2" t="s">
        <v>1221</v>
      </c>
      <c r="C51" t="e">
        <f ca="1">VLOOKUP(A51,企业科技特派员需求汇总表!C:D,2,)</f>
        <v>#N/A</v>
      </c>
    </row>
    <row r="52" spans="1:3">
      <c r="A52" t="s">
        <v>1571</v>
      </c>
      <c r="B52" s="2" t="s">
        <v>1221</v>
      </c>
      <c r="C52" t="e">
        <f ca="1">VLOOKUP(A52,企业科技特派员需求汇总表!C:D,2,)</f>
        <v>#N/A</v>
      </c>
    </row>
    <row r="53" spans="1:3">
      <c r="A53" t="s">
        <v>1572</v>
      </c>
      <c r="B53" s="2" t="s">
        <v>1221</v>
      </c>
      <c r="C53" t="e">
        <f ca="1">VLOOKUP(A53,企业科技特派员需求汇总表!C:D,2,)</f>
        <v>#N/A</v>
      </c>
    </row>
    <row r="54" spans="1:3">
      <c r="A54" t="s">
        <v>1573</v>
      </c>
      <c r="B54" s="2" t="s">
        <v>1221</v>
      </c>
      <c r="C54" t="e">
        <f ca="1">VLOOKUP(A54,企业科技特派员需求汇总表!C:D,2,)</f>
        <v>#N/A</v>
      </c>
    </row>
    <row r="55" spans="1:3">
      <c r="A55" t="s">
        <v>1574</v>
      </c>
      <c r="B55" s="2" t="s">
        <v>1221</v>
      </c>
      <c r="C55" t="e">
        <f ca="1">VLOOKUP(A55,企业科技特派员需求汇总表!C:D,2,)</f>
        <v>#N/A</v>
      </c>
    </row>
    <row r="56" spans="1:3">
      <c r="A56" t="s">
        <v>1242</v>
      </c>
      <c r="B56" s="2" t="s">
        <v>1221</v>
      </c>
      <c r="C56" t="e">
        <f ca="1">VLOOKUP(A56,企业科技特派员需求汇总表!C:D,2,)</f>
        <v>#N/A</v>
      </c>
    </row>
    <row r="57" spans="1:3">
      <c r="A57" t="s">
        <v>985</v>
      </c>
      <c r="B57" s="2" t="s">
        <v>1221</v>
      </c>
      <c r="C57" t="str">
        <f ca="1">VLOOKUP(A57,企业科技特派员需求汇总表!C:D,2,)</f>
        <v>科技型中小企业</v>
      </c>
    </row>
    <row r="58" spans="1:3">
      <c r="A58" t="s">
        <v>1547</v>
      </c>
      <c r="B58" s="2" t="s">
        <v>1221</v>
      </c>
      <c r="C58" t="e">
        <f ca="1">VLOOKUP(A58,企业科技特派员需求汇总表!C:D,2,)</f>
        <v>#N/A</v>
      </c>
    </row>
    <row r="59" spans="1:3">
      <c r="A59" t="s">
        <v>1438</v>
      </c>
      <c r="B59" s="2" t="s">
        <v>1221</v>
      </c>
      <c r="C59" t="e">
        <f ca="1">VLOOKUP(A59,企业科技特派员需求汇总表!C:D,2,)</f>
        <v>#N/A</v>
      </c>
    </row>
    <row r="60" spans="1:3">
      <c r="A60" t="s">
        <v>1575</v>
      </c>
      <c r="B60" s="2" t="s">
        <v>1221</v>
      </c>
      <c r="C60" t="e">
        <f ca="1">VLOOKUP(A60,企业科技特派员需求汇总表!C:D,2,)</f>
        <v>#N/A</v>
      </c>
    </row>
    <row r="61" spans="1:3">
      <c r="A61" t="s">
        <v>1576</v>
      </c>
      <c r="B61" s="2" t="s">
        <v>1221</v>
      </c>
      <c r="C61" t="e">
        <f ca="1">VLOOKUP(A61,企业科技特派员需求汇总表!C:D,2,)</f>
        <v>#N/A</v>
      </c>
    </row>
    <row r="62" spans="1:3">
      <c r="A62" t="s">
        <v>1487</v>
      </c>
      <c r="B62" s="2" t="s">
        <v>1221</v>
      </c>
      <c r="C62" t="e">
        <f ca="1">VLOOKUP(A62,企业科技特派员需求汇总表!C:D,2,)</f>
        <v>#N/A</v>
      </c>
    </row>
    <row r="63" spans="1:3">
      <c r="A63" t="s">
        <v>1541</v>
      </c>
      <c r="B63" s="2" t="s">
        <v>1221</v>
      </c>
      <c r="C63" t="e">
        <f ca="1">VLOOKUP(A63,企业科技特派员需求汇总表!C:D,2,)</f>
        <v>#N/A</v>
      </c>
    </row>
    <row r="64" spans="1:3">
      <c r="A64" t="s">
        <v>1512</v>
      </c>
      <c r="B64" s="2" t="s">
        <v>1221</v>
      </c>
      <c r="C64" t="e">
        <f ca="1">VLOOKUP(A64,企业科技特派员需求汇总表!C:D,2,)</f>
        <v>#N/A</v>
      </c>
    </row>
    <row r="65" spans="1:3">
      <c r="A65" t="s">
        <v>1577</v>
      </c>
      <c r="B65" s="2" t="s">
        <v>1221</v>
      </c>
      <c r="C65" t="e">
        <f ca="1">VLOOKUP(A65,企业科技特派员需求汇总表!C:D,2,)</f>
        <v>#N/A</v>
      </c>
    </row>
    <row r="66" spans="1:3">
      <c r="A66" t="s">
        <v>1461</v>
      </c>
      <c r="B66" s="2" t="s">
        <v>1221</v>
      </c>
      <c r="C66" t="e">
        <f ca="1">VLOOKUP(A66,企业科技特派员需求汇总表!C:D,2,)</f>
        <v>#N/A</v>
      </c>
    </row>
    <row r="67" spans="1:3">
      <c r="A67" t="s">
        <v>1462</v>
      </c>
      <c r="B67" s="2" t="s">
        <v>1221</v>
      </c>
      <c r="C67" t="e">
        <f ca="1">VLOOKUP(A67,企业科技特派员需求汇总表!C:D,2,)</f>
        <v>#N/A</v>
      </c>
    </row>
    <row r="68" spans="1:3">
      <c r="A68" t="s">
        <v>1450</v>
      </c>
      <c r="B68" s="2" t="s">
        <v>1221</v>
      </c>
      <c r="C68" t="e">
        <f ca="1">VLOOKUP(A68,企业科技特派员需求汇总表!C:D,2,)</f>
        <v>#N/A</v>
      </c>
    </row>
    <row r="69" spans="1:3">
      <c r="A69" t="s">
        <v>1488</v>
      </c>
      <c r="B69" s="2" t="s">
        <v>1221</v>
      </c>
      <c r="C69" t="e">
        <f ca="1">VLOOKUP(A69,企业科技特派员需求汇总表!C:D,2,)</f>
        <v>#N/A</v>
      </c>
    </row>
    <row r="70" spans="1:3">
      <c r="A70" t="s">
        <v>1578</v>
      </c>
      <c r="B70" s="2" t="s">
        <v>1221</v>
      </c>
      <c r="C70" t="e">
        <f ca="1">VLOOKUP(A70,企业科技特派员需求汇总表!C:D,2,)</f>
        <v>#N/A</v>
      </c>
    </row>
    <row r="71" spans="1:3">
      <c r="A71" t="s">
        <v>1381</v>
      </c>
      <c r="B71" s="2" t="s">
        <v>1221</v>
      </c>
      <c r="C71" t="e">
        <f ca="1">VLOOKUP(A71,企业科技特派员需求汇总表!C:D,2,)</f>
        <v>#N/A</v>
      </c>
    </row>
    <row r="72" spans="1:3">
      <c r="A72" t="s">
        <v>1278</v>
      </c>
      <c r="B72" s="2" t="s">
        <v>1221</v>
      </c>
      <c r="C72" t="e">
        <f ca="1">VLOOKUP(A72,企业科技特派员需求汇总表!C:D,2,)</f>
        <v>#N/A</v>
      </c>
    </row>
    <row r="73" spans="1:3">
      <c r="A73" t="s">
        <v>1401</v>
      </c>
      <c r="B73" s="2" t="s">
        <v>1221</v>
      </c>
      <c r="C73" t="e">
        <f ca="1">VLOOKUP(A73,企业科技特派员需求汇总表!C:D,2,)</f>
        <v>#N/A</v>
      </c>
    </row>
    <row r="74" spans="1:3">
      <c r="A74" t="s">
        <v>1342</v>
      </c>
      <c r="B74" s="2" t="s">
        <v>1221</v>
      </c>
      <c r="C74" t="e">
        <f ca="1">VLOOKUP(A74,企业科技特派员需求汇总表!C:D,2,)</f>
        <v>#N/A</v>
      </c>
    </row>
    <row r="75" spans="1:3">
      <c r="A75" t="s">
        <v>1579</v>
      </c>
      <c r="B75" s="2" t="s">
        <v>1221</v>
      </c>
      <c r="C75" t="e">
        <f ca="1">VLOOKUP(A75,企业科技特派员需求汇总表!C:D,2,)</f>
        <v>#N/A</v>
      </c>
    </row>
    <row r="76" spans="1:3">
      <c r="A76" t="s">
        <v>1580</v>
      </c>
      <c r="B76" s="2" t="s">
        <v>1221</v>
      </c>
      <c r="C76" t="e">
        <f ca="1">VLOOKUP(A76,企业科技特派员需求汇总表!C:D,2,)</f>
        <v>#N/A</v>
      </c>
    </row>
    <row r="77" spans="1:3">
      <c r="A77" t="s">
        <v>1581</v>
      </c>
      <c r="B77" s="2" t="s">
        <v>1221</v>
      </c>
      <c r="C77" t="e">
        <f ca="1">VLOOKUP(A77,企业科技特派员需求汇总表!C:D,2,)</f>
        <v>#N/A</v>
      </c>
    </row>
    <row r="78" spans="1:3">
      <c r="A78" t="s">
        <v>1582</v>
      </c>
      <c r="B78" s="2" t="s">
        <v>1221</v>
      </c>
      <c r="C78" t="e">
        <f ca="1">VLOOKUP(A78,企业科技特派员需求汇总表!C:D,2,)</f>
        <v>#N/A</v>
      </c>
    </row>
    <row r="79" spans="1:3">
      <c r="A79" t="s">
        <v>1583</v>
      </c>
      <c r="B79" s="2" t="s">
        <v>1221</v>
      </c>
      <c r="C79" t="e">
        <f ca="1">VLOOKUP(A79,企业科技特派员需求汇总表!C:D,2,)</f>
        <v>#N/A</v>
      </c>
    </row>
    <row r="80" spans="1:3">
      <c r="A80" t="s">
        <v>1584</v>
      </c>
      <c r="B80" s="2" t="s">
        <v>1221</v>
      </c>
      <c r="C80" t="e">
        <f ca="1">VLOOKUP(A80,企业科技特派员需求汇总表!C:D,2,)</f>
        <v>#N/A</v>
      </c>
    </row>
    <row r="81" spans="1:3">
      <c r="A81" t="s">
        <v>1585</v>
      </c>
      <c r="B81" s="2" t="s">
        <v>1221</v>
      </c>
      <c r="C81" t="e">
        <f ca="1">VLOOKUP(A81,企业科技特派员需求汇总表!C:D,2,)</f>
        <v>#N/A</v>
      </c>
    </row>
    <row r="82" spans="1:3">
      <c r="A82" t="s">
        <v>1424</v>
      </c>
      <c r="B82" s="2" t="s">
        <v>1221</v>
      </c>
      <c r="C82" t="e">
        <f ca="1">VLOOKUP(A82,企业科技特派员需求汇总表!C:D,2,)</f>
        <v>#N/A</v>
      </c>
    </row>
    <row r="83" spans="1:3">
      <c r="A83" t="s">
        <v>1429</v>
      </c>
      <c r="B83" s="2" t="s">
        <v>1221</v>
      </c>
      <c r="C83" t="e">
        <f ca="1">VLOOKUP(A83,企业科技特派员需求汇总表!C:D,2,)</f>
        <v>#N/A</v>
      </c>
    </row>
    <row r="84" spans="1:3">
      <c r="A84" t="s">
        <v>1586</v>
      </c>
      <c r="B84" s="2" t="s">
        <v>1221</v>
      </c>
      <c r="C84" t="e">
        <f ca="1">VLOOKUP(A84,企业科技特派员需求汇总表!C:D,2,)</f>
        <v>#N/A</v>
      </c>
    </row>
    <row r="85" spans="1:3">
      <c r="A85" t="s">
        <v>1587</v>
      </c>
      <c r="B85" s="2" t="s">
        <v>1221</v>
      </c>
      <c r="C85" t="e">
        <f ca="1">VLOOKUP(A85,企业科技特派员需求汇总表!C:D,2,)</f>
        <v>#N/A</v>
      </c>
    </row>
    <row r="86" spans="1:3">
      <c r="A86" t="s">
        <v>1588</v>
      </c>
      <c r="B86" s="2" t="s">
        <v>1221</v>
      </c>
      <c r="C86" t="e">
        <f ca="1">VLOOKUP(A86,企业科技特派员需求汇总表!C:D,2,)</f>
        <v>#N/A</v>
      </c>
    </row>
    <row r="87" spans="1:3">
      <c r="A87" t="s">
        <v>1589</v>
      </c>
      <c r="B87" s="2" t="s">
        <v>1221</v>
      </c>
      <c r="C87" t="e">
        <f ca="1">VLOOKUP(A87,企业科技特派员需求汇总表!C:D,2,)</f>
        <v>#N/A</v>
      </c>
    </row>
    <row r="88" spans="1:3">
      <c r="A88" t="s">
        <v>1262</v>
      </c>
      <c r="B88" s="2" t="s">
        <v>1221</v>
      </c>
      <c r="C88" t="e">
        <f ca="1">VLOOKUP(A88,企业科技特派员需求汇总表!C:D,2,)</f>
        <v>#N/A</v>
      </c>
    </row>
    <row r="89" spans="1:3">
      <c r="A89" t="s">
        <v>1590</v>
      </c>
      <c r="B89" s="2" t="s">
        <v>1221</v>
      </c>
      <c r="C89" t="e">
        <f ca="1">VLOOKUP(A89,企业科技特派员需求汇总表!C:D,2,)</f>
        <v>#N/A</v>
      </c>
    </row>
    <row r="90" spans="1:3">
      <c r="A90" t="s">
        <v>1565</v>
      </c>
      <c r="B90" s="2" t="s">
        <v>1221</v>
      </c>
      <c r="C90" t="e">
        <f ca="1">VLOOKUP(A90,企业科技特派员需求汇总表!C:D,2,)</f>
        <v>#N/A</v>
      </c>
    </row>
    <row r="91" spans="1:3">
      <c r="A91" t="s">
        <v>1526</v>
      </c>
      <c r="B91" s="2" t="s">
        <v>1221</v>
      </c>
      <c r="C91" t="e">
        <f ca="1">VLOOKUP(A91,企业科技特派员需求汇总表!C:D,2,)</f>
        <v>#N/A</v>
      </c>
    </row>
    <row r="92" spans="1:3">
      <c r="A92" t="s">
        <v>1591</v>
      </c>
      <c r="B92" s="2" t="s">
        <v>1221</v>
      </c>
      <c r="C92" t="e">
        <f ca="1">VLOOKUP(A92,企业科技特派员需求汇总表!C:D,2,)</f>
        <v>#N/A</v>
      </c>
    </row>
    <row r="93" spans="1:3">
      <c r="A93" t="s">
        <v>1321</v>
      </c>
      <c r="B93" s="2" t="s">
        <v>1221</v>
      </c>
      <c r="C93" t="e">
        <f ca="1">VLOOKUP(A93,企业科技特派员需求汇总表!C:D,2,)</f>
        <v>#N/A</v>
      </c>
    </row>
    <row r="94" spans="1:3">
      <c r="A94" t="s">
        <v>1517</v>
      </c>
      <c r="B94" s="2" t="s">
        <v>1221</v>
      </c>
      <c r="C94" t="e">
        <f ca="1">VLOOKUP(A94,企业科技特派员需求汇总表!C:D,2,)</f>
        <v>#N/A</v>
      </c>
    </row>
    <row r="95" spans="1:3">
      <c r="A95" t="s">
        <v>1592</v>
      </c>
      <c r="B95" s="2" t="s">
        <v>1221</v>
      </c>
      <c r="C95" t="e">
        <f ca="1">VLOOKUP(A95,企业科技特派员需求汇总表!C:D,2,)</f>
        <v>#N/A</v>
      </c>
    </row>
    <row r="96" spans="1:3">
      <c r="A96" t="s">
        <v>1438</v>
      </c>
      <c r="B96" s="2" t="s">
        <v>1221</v>
      </c>
      <c r="C96" t="e">
        <f ca="1">VLOOKUP(A96,企业科技特派员需求汇总表!C:D,2,)</f>
        <v>#N/A</v>
      </c>
    </row>
    <row r="97" spans="1:3">
      <c r="A97" t="s">
        <v>1529</v>
      </c>
      <c r="B97" s="2" t="s">
        <v>1221</v>
      </c>
      <c r="C97" t="e">
        <f ca="1">VLOOKUP(A97,企业科技特派员需求汇总表!C:D,2,)</f>
        <v>#N/A</v>
      </c>
    </row>
    <row r="98" spans="1:3">
      <c r="A98" t="s">
        <v>1352</v>
      </c>
      <c r="B98" s="2" t="s">
        <v>1221</v>
      </c>
      <c r="C98" t="e">
        <f ca="1">VLOOKUP(A98,企业科技特派员需求汇总表!C:D,2,)</f>
        <v>#N/A</v>
      </c>
    </row>
    <row r="99" spans="1:3">
      <c r="A99" t="s">
        <v>1311</v>
      </c>
      <c r="B99" s="2" t="s">
        <v>1221</v>
      </c>
      <c r="C99" t="e">
        <f ca="1">VLOOKUP(A99,企业科技特派员需求汇总表!C:D,2,)</f>
        <v>#N/A</v>
      </c>
    </row>
    <row r="100" ht="14.25" customHeight="true" spans="1:3">
      <c r="A100" t="s">
        <v>1593</v>
      </c>
      <c r="B100" s="2" t="s">
        <v>1221</v>
      </c>
      <c r="C100" t="e">
        <f ca="1">VLOOKUP(A100,企业科技特派员需求汇总表!C:D,2,)</f>
        <v>#N/A</v>
      </c>
    </row>
    <row r="101" spans="1:3">
      <c r="A101" t="s">
        <v>1418</v>
      </c>
      <c r="B101" s="2" t="s">
        <v>1221</v>
      </c>
      <c r="C101" t="e">
        <f ca="1">VLOOKUP(A101,企业科技特派员需求汇总表!C:D,2,)</f>
        <v>#N/A</v>
      </c>
    </row>
    <row r="102" spans="1:3">
      <c r="A102" t="s">
        <v>1588</v>
      </c>
      <c r="B102" s="2" t="s">
        <v>1221</v>
      </c>
      <c r="C102" t="e">
        <f ca="1">VLOOKUP(A102,企业科技特派员需求汇总表!C:D,2,)</f>
        <v>#N/A</v>
      </c>
    </row>
    <row r="103" spans="1:3">
      <c r="A103" t="s">
        <v>1456</v>
      </c>
      <c r="B103" s="2" t="s">
        <v>1221</v>
      </c>
      <c r="C103" t="e">
        <f ca="1">VLOOKUP(A103,企业科技特派员需求汇总表!C:D,2,)</f>
        <v>#N/A</v>
      </c>
    </row>
    <row r="104" spans="1:3">
      <c r="A104" t="s">
        <v>1434</v>
      </c>
      <c r="B104" s="2" t="s">
        <v>1221</v>
      </c>
      <c r="C104" t="e">
        <f ca="1">VLOOKUP(A104,企业科技特派员需求汇总表!C:D,2,)</f>
        <v>#N/A</v>
      </c>
    </row>
    <row r="105" spans="1:3">
      <c r="A105" t="s">
        <v>1594</v>
      </c>
      <c r="B105" s="2" t="s">
        <v>1221</v>
      </c>
      <c r="C105" t="e">
        <f ca="1">VLOOKUP(A105,企业科技特派员需求汇总表!C:D,2,)</f>
        <v>#N/A</v>
      </c>
    </row>
    <row r="106" spans="1:3">
      <c r="A106" t="s">
        <v>1392</v>
      </c>
      <c r="B106" s="2" t="s">
        <v>1221</v>
      </c>
      <c r="C106" t="e">
        <f ca="1">VLOOKUP(A106,企业科技特派员需求汇总表!C:D,2,)</f>
        <v>#N/A</v>
      </c>
    </row>
    <row r="107" spans="1:3">
      <c r="A107" t="s">
        <v>1595</v>
      </c>
      <c r="B107" s="2" t="s">
        <v>1221</v>
      </c>
      <c r="C107" t="e">
        <f ca="1">VLOOKUP(A107,企业科技特派员需求汇总表!C:D,2,)</f>
        <v>#N/A</v>
      </c>
    </row>
    <row r="108" spans="1:3">
      <c r="A108" t="s">
        <v>1596</v>
      </c>
      <c r="B108" s="2" t="s">
        <v>1221</v>
      </c>
      <c r="C108" t="e">
        <f ca="1">VLOOKUP(A108,企业科技特派员需求汇总表!C:D,2,)</f>
        <v>#N/A</v>
      </c>
    </row>
    <row r="109" spans="1:3">
      <c r="A109" t="s">
        <v>1597</v>
      </c>
      <c r="B109" s="2" t="s">
        <v>1221</v>
      </c>
      <c r="C109" t="e">
        <f ca="1">VLOOKUP(A109,企业科技特派员需求汇总表!C:D,2,)</f>
        <v>#N/A</v>
      </c>
    </row>
    <row r="110" spans="1:3">
      <c r="A110" t="s">
        <v>1598</v>
      </c>
      <c r="B110" s="2" t="s">
        <v>1221</v>
      </c>
      <c r="C110" t="e">
        <f ca="1">VLOOKUP(A110,企业科技特派员需求汇总表!C:D,2,)</f>
        <v>#N/A</v>
      </c>
    </row>
    <row r="111" spans="1:3">
      <c r="A111" t="s">
        <v>1599</v>
      </c>
      <c r="B111" s="2" t="s">
        <v>1221</v>
      </c>
      <c r="C111" t="e">
        <f ca="1">VLOOKUP(A111,企业科技特派员需求汇总表!C:D,2,)</f>
        <v>#N/A</v>
      </c>
    </row>
    <row r="112" spans="1:3">
      <c r="A112" t="s">
        <v>1486</v>
      </c>
      <c r="B112" s="2" t="s">
        <v>1221</v>
      </c>
      <c r="C112" t="e">
        <f ca="1">VLOOKUP(A112,企业科技特派员需求汇总表!C:D,2,)</f>
        <v>#N/A</v>
      </c>
    </row>
    <row r="113" spans="1:3">
      <c r="A113" t="s">
        <v>1600</v>
      </c>
      <c r="B113" s="2" t="s">
        <v>1221</v>
      </c>
      <c r="C113" t="e">
        <f ca="1">VLOOKUP(A113,企业科技特派员需求汇总表!C:D,2,)</f>
        <v>#N/A</v>
      </c>
    </row>
    <row r="114" spans="1:3">
      <c r="A114" t="s">
        <v>1601</v>
      </c>
      <c r="B114" s="2" t="s">
        <v>1221</v>
      </c>
      <c r="C114" t="e">
        <f ca="1">VLOOKUP(A114,企业科技特派员需求汇总表!C:D,2,)</f>
        <v>#N/A</v>
      </c>
    </row>
    <row r="115" spans="1:3">
      <c r="A115" s="2" t="s">
        <v>1560</v>
      </c>
      <c r="B115" s="2" t="s">
        <v>1221</v>
      </c>
      <c r="C115" t="e">
        <f ca="1">VLOOKUP(A115,企业科技特派员需求汇总表!C:D,2,)</f>
        <v>#N/A</v>
      </c>
    </row>
    <row r="116" spans="1:3">
      <c r="A116" t="s">
        <v>1561</v>
      </c>
      <c r="B116" s="2" t="s">
        <v>1221</v>
      </c>
      <c r="C116" t="e">
        <f ca="1">VLOOKUP(A116,企业科技特派员需求汇总表!C:D,2,)</f>
        <v>#N/A</v>
      </c>
    </row>
    <row r="117" spans="1:3">
      <c r="A117" t="s">
        <v>1602</v>
      </c>
      <c r="B117" s="2" t="s">
        <v>1221</v>
      </c>
      <c r="C117" t="e">
        <f ca="1">VLOOKUP(A117,企业科技特派员需求汇总表!C:D,2,)</f>
        <v>#N/A</v>
      </c>
    </row>
    <row r="118" spans="1:3">
      <c r="A118" t="s">
        <v>1274</v>
      </c>
      <c r="B118" s="2" t="s">
        <v>1221</v>
      </c>
      <c r="C118" t="e">
        <f ca="1">VLOOKUP(A118,企业科技特派员需求汇总表!C:D,2,)</f>
        <v>#N/A</v>
      </c>
    </row>
    <row r="119" spans="1:3">
      <c r="A119" t="s">
        <v>1367</v>
      </c>
      <c r="B119" s="2" t="s">
        <v>1221</v>
      </c>
      <c r="C119" t="e">
        <f ca="1">VLOOKUP(A119,企业科技特派员需求汇总表!C:D,2,)</f>
        <v>#N/A</v>
      </c>
    </row>
    <row r="120" spans="1:3">
      <c r="A120" t="s">
        <v>1262</v>
      </c>
      <c r="B120" s="2" t="s">
        <v>1221</v>
      </c>
      <c r="C120" t="e">
        <f ca="1">VLOOKUP(A120,企业科技特派员需求汇总表!C:D,2,)</f>
        <v>#N/A</v>
      </c>
    </row>
    <row r="121" spans="1:3">
      <c r="A121" t="s">
        <v>1600</v>
      </c>
      <c r="B121" s="2" t="s">
        <v>1221</v>
      </c>
      <c r="C121" t="e">
        <f ca="1">VLOOKUP(A121,企业科技特派员需求汇总表!C:D,2,)</f>
        <v>#N/A</v>
      </c>
    </row>
    <row r="122" spans="1:3">
      <c r="A122" t="s">
        <v>1311</v>
      </c>
      <c r="B122" s="2" t="s">
        <v>1221</v>
      </c>
      <c r="C122" t="e">
        <f ca="1">VLOOKUP(A122,企业科技特派员需求汇总表!C:D,2,)</f>
        <v>#N/A</v>
      </c>
    </row>
    <row r="123" spans="1:3">
      <c r="A123" t="s">
        <v>1312</v>
      </c>
      <c r="B123" s="2" t="s">
        <v>1221</v>
      </c>
      <c r="C123" t="e">
        <f ca="1">VLOOKUP(A123,企业科技特派员需求汇总表!C:D,2,)</f>
        <v>#N/A</v>
      </c>
    </row>
    <row r="124" spans="1:3">
      <c r="A124" t="s">
        <v>918</v>
      </c>
      <c r="B124" s="2" t="s">
        <v>1221</v>
      </c>
      <c r="C124" t="str">
        <f ca="1">VLOOKUP(A124,企业科技特派员需求汇总表!C:D,2,)</f>
        <v>科技型中小企业</v>
      </c>
    </row>
    <row r="125" spans="1:3">
      <c r="A125" t="s">
        <v>1312</v>
      </c>
      <c r="B125" s="2" t="s">
        <v>1221</v>
      </c>
      <c r="C125" t="e">
        <f ca="1">VLOOKUP(A125,企业科技特派员需求汇总表!C:D,2,)</f>
        <v>#N/A</v>
      </c>
    </row>
    <row r="126" spans="1:3">
      <c r="A126" t="s">
        <v>1567</v>
      </c>
      <c r="B126" s="2" t="s">
        <v>1221</v>
      </c>
      <c r="C126" t="e">
        <f ca="1">VLOOKUP(A126,企业科技特派员需求汇总表!C:D,2,)</f>
        <v>#N/A</v>
      </c>
    </row>
    <row r="127" spans="1:3">
      <c r="A127" t="s">
        <v>1603</v>
      </c>
      <c r="B127" s="2" t="s">
        <v>1221</v>
      </c>
      <c r="C127" t="e">
        <f ca="1">VLOOKUP(A127,企业科技特派员需求汇总表!C:D,2,)</f>
        <v>#N/A</v>
      </c>
    </row>
    <row r="128" spans="1:3">
      <c r="A128" t="s">
        <v>1319</v>
      </c>
      <c r="B128" s="2" t="s">
        <v>1221</v>
      </c>
      <c r="C128" t="e">
        <f ca="1">VLOOKUP(A128,企业科技特派员需求汇总表!C:D,2,)</f>
        <v>#N/A</v>
      </c>
    </row>
    <row r="129" spans="1:3">
      <c r="A129" t="s">
        <v>1381</v>
      </c>
      <c r="B129" s="2" t="s">
        <v>1221</v>
      </c>
      <c r="C129" t="e">
        <f ca="1">VLOOKUP(A129,企业科技特派员需求汇总表!C:D,2,)</f>
        <v>#N/A</v>
      </c>
    </row>
    <row r="130" spans="1:3">
      <c r="A130" t="s">
        <v>1602</v>
      </c>
      <c r="B130" s="2" t="s">
        <v>1221</v>
      </c>
      <c r="C130" t="e">
        <f ca="1">VLOOKUP(A130,企业科技特派员需求汇总表!C:D,2,)</f>
        <v>#N/A</v>
      </c>
    </row>
    <row r="131" spans="1:3">
      <c r="A131" t="s">
        <v>1347</v>
      </c>
      <c r="B131" s="2" t="s">
        <v>1221</v>
      </c>
      <c r="C131" t="e">
        <f ca="1">VLOOKUP(A131,企业科技特派员需求汇总表!C:D,2,)</f>
        <v>#N/A</v>
      </c>
    </row>
    <row r="132" spans="1:3">
      <c r="A132" t="s">
        <v>1323</v>
      </c>
      <c r="B132" s="2" t="s">
        <v>1221</v>
      </c>
      <c r="C132" t="e">
        <f ca="1">VLOOKUP(A132,企业科技特派员需求汇总表!C:D,2,)</f>
        <v>#N/A</v>
      </c>
    </row>
    <row r="133" spans="1:3">
      <c r="A133" t="s">
        <v>1604</v>
      </c>
      <c r="B133" s="2" t="s">
        <v>1221</v>
      </c>
      <c r="C133" t="e">
        <f ca="1">VLOOKUP(A133,企业科技特派员需求汇总表!C:D,2,)</f>
        <v>#N/A</v>
      </c>
    </row>
    <row r="134" spans="1:3">
      <c r="A134" t="s">
        <v>1605</v>
      </c>
      <c r="B134" s="2" t="s">
        <v>1221</v>
      </c>
      <c r="C134" t="e">
        <f ca="1">VLOOKUP(A134,企业科技特派员需求汇总表!C:D,2,)</f>
        <v>#N/A</v>
      </c>
    </row>
    <row r="135" spans="1:3">
      <c r="A135" t="s">
        <v>1519</v>
      </c>
      <c r="B135" s="2" t="s">
        <v>1221</v>
      </c>
      <c r="C135" t="e">
        <f ca="1">VLOOKUP(A135,企业科技特派员需求汇总表!C:D,2,)</f>
        <v>#N/A</v>
      </c>
    </row>
    <row r="136" spans="1:3">
      <c r="A136" t="s">
        <v>1593</v>
      </c>
      <c r="B136" s="2" t="s">
        <v>1221</v>
      </c>
      <c r="C136" t="e">
        <f ca="1">VLOOKUP(A136,企业科技特派员需求汇总表!C:D,2,)</f>
        <v>#N/A</v>
      </c>
    </row>
    <row r="137" spans="1:3">
      <c r="A137" t="s">
        <v>793</v>
      </c>
      <c r="B137" s="2" t="s">
        <v>1221</v>
      </c>
      <c r="C137" t="str">
        <f ca="1">VLOOKUP(A137,企业科技特派员需求汇总表!C:D,2,)</f>
        <v>高新技术企业</v>
      </c>
    </row>
    <row r="138" spans="1:3">
      <c r="A138" t="s">
        <v>1400</v>
      </c>
      <c r="B138" s="2" t="s">
        <v>1221</v>
      </c>
      <c r="C138" t="e">
        <f ca="1">VLOOKUP(A138,企业科技特派员需求汇总表!C:D,2,)</f>
        <v>#N/A</v>
      </c>
    </row>
    <row r="139" spans="1:3">
      <c r="A139" t="s">
        <v>1606</v>
      </c>
      <c r="B139" s="2" t="s">
        <v>1221</v>
      </c>
      <c r="C139" t="e">
        <f ca="1">VLOOKUP(A139,企业科技特派员需求汇总表!C:D,2,)</f>
        <v>#N/A</v>
      </c>
    </row>
    <row r="140" spans="1:3">
      <c r="A140" t="s">
        <v>1489</v>
      </c>
      <c r="B140" s="2" t="s">
        <v>1221</v>
      </c>
      <c r="C140" t="e">
        <f ca="1">VLOOKUP(A140,企业科技特派员需求汇总表!C:D,2,)</f>
        <v>#N/A</v>
      </c>
    </row>
    <row r="141" spans="1:3">
      <c r="A141" t="s">
        <v>1512</v>
      </c>
      <c r="B141" s="2" t="s">
        <v>1221</v>
      </c>
      <c r="C141" t="e">
        <f ca="1">VLOOKUP(A141,企业科技特派员需求汇总表!C:D,2,)</f>
        <v>#N/A</v>
      </c>
    </row>
    <row r="142" spans="1:3">
      <c r="A142" s="2" t="s">
        <v>1607</v>
      </c>
      <c r="B142" s="2" t="s">
        <v>1221</v>
      </c>
      <c r="C142" t="e">
        <f ca="1">VLOOKUP(A142,企业科技特派员需求汇总表!C:D,2,)</f>
        <v>#N/A</v>
      </c>
    </row>
    <row r="143" spans="1:3">
      <c r="A143" s="2" t="s">
        <v>1283</v>
      </c>
      <c r="B143" s="2" t="s">
        <v>1221</v>
      </c>
      <c r="C143" t="e">
        <f ca="1">VLOOKUP(A143,企业科技特派员需求汇总表!C:D,2,)</f>
        <v>#N/A</v>
      </c>
    </row>
    <row r="144" spans="1:3">
      <c r="A144" s="2" t="s">
        <v>1608</v>
      </c>
      <c r="B144" s="2" t="s">
        <v>1221</v>
      </c>
      <c r="C144" t="e">
        <f ca="1">VLOOKUP(A144,企业科技特派员需求汇总表!C:D,2,)</f>
        <v>#N/A</v>
      </c>
    </row>
    <row r="145" spans="1:3">
      <c r="A145" t="s">
        <v>1272</v>
      </c>
      <c r="B145" s="2" t="s">
        <v>1221</v>
      </c>
      <c r="C145" t="e">
        <f ca="1">VLOOKUP(A145,企业科技特派员需求汇总表!C:D,2,)</f>
        <v>#N/A</v>
      </c>
    </row>
    <row r="146" spans="1:3">
      <c r="A146" t="s">
        <v>1272</v>
      </c>
      <c r="B146" s="2" t="s">
        <v>1221</v>
      </c>
      <c r="C146" t="e">
        <f ca="1">VLOOKUP(A146,企业科技特派员需求汇总表!C:D,2,)</f>
        <v>#N/A</v>
      </c>
    </row>
    <row r="147" spans="1:3">
      <c r="A147" t="s">
        <v>1272</v>
      </c>
      <c r="B147" s="2" t="s">
        <v>1221</v>
      </c>
      <c r="C147" t="e">
        <f ca="1">VLOOKUP(A147,企业科技特派员需求汇总表!C:D,2,)</f>
        <v>#N/A</v>
      </c>
    </row>
    <row r="148" spans="1:3">
      <c r="A148" t="s">
        <v>1272</v>
      </c>
      <c r="B148" s="2" t="s">
        <v>1221</v>
      </c>
      <c r="C148" t="e">
        <f ca="1">VLOOKUP(A148,企业科技特派员需求汇总表!C:D,2,)</f>
        <v>#N/A</v>
      </c>
    </row>
    <row r="149" spans="1:3">
      <c r="A149" s="2" t="s">
        <v>1609</v>
      </c>
      <c r="B149" s="2" t="s">
        <v>1221</v>
      </c>
      <c r="C149" t="e">
        <f ca="1">VLOOKUP(A149,企业科技特派员需求汇总表!C:D,2,)</f>
        <v>#N/A</v>
      </c>
    </row>
  </sheetData>
  <sheetCalcPr fullCalcOnLoad="1"/>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3"/>
  <sheetViews>
    <sheetView topLeftCell="A31" workbookViewId="0">
      <selection activeCell="A12" sqref="A12"/>
    </sheetView>
  </sheetViews>
  <sheetFormatPr defaultColWidth="9" defaultRowHeight="13.5" outlineLevelCol="2"/>
  <cols>
    <col min="1" max="1" width="19" style="1" customWidth="true"/>
    <col min="3" max="3" width="17.125" customWidth="true"/>
  </cols>
  <sheetData>
    <row r="1" spans="1:3">
      <c r="A1" s="1" t="s">
        <v>1610</v>
      </c>
      <c r="C1" t="s">
        <v>1611</v>
      </c>
    </row>
    <row r="2" spans="1:3">
      <c r="A2" s="1" t="s">
        <v>1612</v>
      </c>
      <c r="C2" t="s">
        <v>1613</v>
      </c>
    </row>
    <row r="3" spans="1:3">
      <c r="A3" s="1" t="s">
        <v>1614</v>
      </c>
      <c r="C3" t="s">
        <v>1615</v>
      </c>
    </row>
    <row r="4" spans="1:3">
      <c r="A4" s="1" t="s">
        <v>1616</v>
      </c>
      <c r="C4" t="s">
        <v>1617</v>
      </c>
    </row>
    <row r="5" spans="1:3">
      <c r="A5" s="1" t="s">
        <v>1618</v>
      </c>
      <c r="C5" t="s">
        <v>1619</v>
      </c>
    </row>
    <row r="6" spans="1:3">
      <c r="A6" s="1" t="s">
        <v>1620</v>
      </c>
      <c r="C6" t="s">
        <v>1621</v>
      </c>
    </row>
    <row r="7" spans="1:3">
      <c r="A7" s="1" t="s">
        <v>31</v>
      </c>
      <c r="C7" t="s">
        <v>1622</v>
      </c>
    </row>
    <row r="8" spans="1:3">
      <c r="A8" s="1" t="s">
        <v>71</v>
      </c>
      <c r="C8" t="s">
        <v>1623</v>
      </c>
    </row>
    <row r="9" spans="1:3">
      <c r="A9" s="1" t="s">
        <v>712</v>
      </c>
      <c r="C9" t="s">
        <v>1624</v>
      </c>
    </row>
    <row r="10" spans="1:3">
      <c r="A10" s="1" t="s">
        <v>719</v>
      </c>
      <c r="C10" t="s">
        <v>1625</v>
      </c>
    </row>
    <row r="11" spans="1:3">
      <c r="A11" s="1" t="s">
        <v>1626</v>
      </c>
      <c r="C11" t="s">
        <v>1627</v>
      </c>
    </row>
    <row r="12" spans="1:3">
      <c r="A12" s="1" t="s">
        <v>1628</v>
      </c>
      <c r="C12" t="s">
        <v>1629</v>
      </c>
    </row>
    <row r="13" spans="1:3">
      <c r="A13" s="1" t="s">
        <v>733</v>
      </c>
      <c r="C13" t="s">
        <v>1630</v>
      </c>
    </row>
    <row r="14" spans="1:3">
      <c r="A14" s="1" t="s">
        <v>738</v>
      </c>
      <c r="C14" t="s">
        <v>1631</v>
      </c>
    </row>
    <row r="15" spans="3:3">
      <c r="C15" t="s">
        <v>1632</v>
      </c>
    </row>
    <row r="16" spans="3:3">
      <c r="C16" t="s">
        <v>1633</v>
      </c>
    </row>
    <row r="17" spans="3:3">
      <c r="C17" t="s">
        <v>1634</v>
      </c>
    </row>
    <row r="18" spans="3:3">
      <c r="C18" t="s">
        <v>1635</v>
      </c>
    </row>
    <row r="19" spans="3:3">
      <c r="C19" t="s">
        <v>1636</v>
      </c>
    </row>
    <row r="20" spans="3:3">
      <c r="C20" t="s">
        <v>1069</v>
      </c>
    </row>
    <row r="21" spans="3:3">
      <c r="C21" t="s">
        <v>32</v>
      </c>
    </row>
    <row r="22" spans="3:3">
      <c r="C22" t="s">
        <v>1637</v>
      </c>
    </row>
    <row r="23" spans="3:3">
      <c r="C23" t="s">
        <v>1638</v>
      </c>
    </row>
    <row r="24" spans="3:3">
      <c r="C24" t="s">
        <v>1639</v>
      </c>
    </row>
    <row r="25" spans="3:3">
      <c r="C25" t="s">
        <v>797</v>
      </c>
    </row>
    <row r="26" spans="3:3">
      <c r="C26" t="s">
        <v>1640</v>
      </c>
    </row>
    <row r="27" spans="3:3">
      <c r="C27" t="s">
        <v>1641</v>
      </c>
    </row>
    <row r="28" spans="3:3">
      <c r="C28" t="s">
        <v>102</v>
      </c>
    </row>
    <row r="29" spans="3:3">
      <c r="C29" t="s">
        <v>1642</v>
      </c>
    </row>
    <row r="30" spans="3:3">
      <c r="C30" t="s">
        <v>1643</v>
      </c>
    </row>
    <row r="31" spans="3:3">
      <c r="C31" t="s">
        <v>1644</v>
      </c>
    </row>
    <row r="32" spans="3:3">
      <c r="C32" t="s">
        <v>1645</v>
      </c>
    </row>
    <row r="33" spans="3:3">
      <c r="C33" t="s">
        <v>1646</v>
      </c>
    </row>
    <row r="34" spans="3:3">
      <c r="C34" t="s">
        <v>111</v>
      </c>
    </row>
    <row r="35" spans="3:3">
      <c r="C35" t="s">
        <v>222</v>
      </c>
    </row>
    <row r="36" spans="3:3">
      <c r="C36" t="s">
        <v>1647</v>
      </c>
    </row>
    <row r="37" spans="3:3">
      <c r="C37" t="s">
        <v>227</v>
      </c>
    </row>
    <row r="38" spans="3:3">
      <c r="C38" t="s">
        <v>368</v>
      </c>
    </row>
    <row r="39" spans="3:3">
      <c r="C39" t="s">
        <v>391</v>
      </c>
    </row>
    <row r="40" spans="3:3">
      <c r="C40" t="s">
        <v>434</v>
      </c>
    </row>
    <row r="41" spans="3:3">
      <c r="C41" t="s">
        <v>439</v>
      </c>
    </row>
    <row r="42" spans="3:3">
      <c r="C42" t="s">
        <v>455</v>
      </c>
    </row>
    <row r="43" spans="3:3">
      <c r="C43" t="s">
        <v>466</v>
      </c>
    </row>
    <row r="44" spans="3:3">
      <c r="C44" t="s">
        <v>473</v>
      </c>
    </row>
    <row r="45" spans="3:3">
      <c r="C45" t="s">
        <v>499</v>
      </c>
    </row>
    <row r="46" spans="3:3">
      <c r="C46" t="s">
        <v>506</v>
      </c>
    </row>
    <row r="47" spans="3:3">
      <c r="C47" t="s">
        <v>791</v>
      </c>
    </row>
    <row r="48" spans="3:3">
      <c r="C48" t="s">
        <v>522</v>
      </c>
    </row>
    <row r="49" spans="3:3">
      <c r="C49" t="s">
        <v>529</v>
      </c>
    </row>
    <row r="50" spans="3:3">
      <c r="C50" t="s">
        <v>1648</v>
      </c>
    </row>
    <row r="51" spans="3:3">
      <c r="C51" t="s">
        <v>559</v>
      </c>
    </row>
    <row r="52" spans="3:3">
      <c r="C52" t="s">
        <v>1649</v>
      </c>
    </row>
    <row r="53" spans="3:3">
      <c r="C53" t="s">
        <v>1650</v>
      </c>
    </row>
    <row r="54" spans="3:3">
      <c r="C54" t="s">
        <v>571</v>
      </c>
    </row>
    <row r="55" spans="3:3">
      <c r="C55" t="s">
        <v>1651</v>
      </c>
    </row>
    <row r="56" spans="3:3">
      <c r="C56" t="s">
        <v>588</v>
      </c>
    </row>
    <row r="57" spans="3:3">
      <c r="C57" t="s">
        <v>592</v>
      </c>
    </row>
    <row r="58" spans="3:3">
      <c r="C58" t="s">
        <v>1652</v>
      </c>
    </row>
    <row r="59" spans="3:3">
      <c r="C59" t="s">
        <v>1653</v>
      </c>
    </row>
    <row r="60" spans="3:3">
      <c r="C60" t="s">
        <v>598</v>
      </c>
    </row>
    <row r="61" spans="3:3">
      <c r="C61" t="s">
        <v>610</v>
      </c>
    </row>
    <row r="62" spans="3:3">
      <c r="C62" t="s">
        <v>617</v>
      </c>
    </row>
    <row r="63" spans="3:3">
      <c r="C63" t="s">
        <v>657</v>
      </c>
    </row>
    <row r="64" spans="3:3">
      <c r="C64" t="s">
        <v>674</v>
      </c>
    </row>
    <row r="65" spans="3:3">
      <c r="C65" t="s">
        <v>1654</v>
      </c>
    </row>
    <row r="66" spans="3:3">
      <c r="C66" t="s">
        <v>1655</v>
      </c>
    </row>
    <row r="67" spans="3:3">
      <c r="C67" t="s">
        <v>706</v>
      </c>
    </row>
    <row r="68" spans="3:3">
      <c r="C68" t="s">
        <v>1197</v>
      </c>
    </row>
    <row r="69" spans="3:3">
      <c r="C69" t="s">
        <v>1656</v>
      </c>
    </row>
    <row r="70" spans="3:3">
      <c r="C70" t="s">
        <v>1657</v>
      </c>
    </row>
    <row r="71" spans="3:3">
      <c r="C71" t="s">
        <v>1658</v>
      </c>
    </row>
    <row r="72" spans="3:3">
      <c r="C72" t="s">
        <v>1659</v>
      </c>
    </row>
    <row r="73" spans="3:3">
      <c r="C73" t="s">
        <v>1660</v>
      </c>
    </row>
    <row r="74" spans="3:3">
      <c r="C74" t="s">
        <v>880</v>
      </c>
    </row>
    <row r="75" spans="3:3">
      <c r="C75" t="s">
        <v>1661</v>
      </c>
    </row>
    <row r="76" spans="3:3">
      <c r="C76" t="s">
        <v>1162</v>
      </c>
    </row>
    <row r="77" spans="3:3">
      <c r="C77" t="s">
        <v>1012</v>
      </c>
    </row>
    <row r="78" spans="3:3">
      <c r="C78" t="s">
        <v>1204</v>
      </c>
    </row>
    <row r="79" spans="3:3">
      <c r="C79" t="s">
        <v>713</v>
      </c>
    </row>
    <row r="80" spans="3:3">
      <c r="C80" t="s">
        <v>1662</v>
      </c>
    </row>
    <row r="81" spans="3:3">
      <c r="C81" t="s">
        <v>1663</v>
      </c>
    </row>
    <row r="82" spans="3:3">
      <c r="C82" t="s">
        <v>1664</v>
      </c>
    </row>
    <row r="83" spans="3:3">
      <c r="C83" t="s">
        <v>1665</v>
      </c>
    </row>
    <row r="84" spans="3:3">
      <c r="C84" t="s">
        <v>1666</v>
      </c>
    </row>
    <row r="85" spans="3:3">
      <c r="C85" t="s">
        <v>1667</v>
      </c>
    </row>
    <row r="86" spans="3:3">
      <c r="C86" t="s">
        <v>1668</v>
      </c>
    </row>
    <row r="87" spans="3:3">
      <c r="C87" t="s">
        <v>720</v>
      </c>
    </row>
    <row r="88" spans="3:3">
      <c r="C88" t="s">
        <v>726</v>
      </c>
    </row>
    <row r="89" spans="3:3">
      <c r="C89" t="s">
        <v>1669</v>
      </c>
    </row>
    <row r="90" spans="3:3">
      <c r="C90" t="s">
        <v>1670</v>
      </c>
    </row>
    <row r="91" spans="3:3">
      <c r="C91" t="s">
        <v>1671</v>
      </c>
    </row>
    <row r="92" spans="3:3">
      <c r="C92" t="s">
        <v>1672</v>
      </c>
    </row>
    <row r="93" spans="3:3">
      <c r="C93" t="s">
        <v>1673</v>
      </c>
    </row>
    <row r="94" spans="3:3">
      <c r="C94" t="s">
        <v>1674</v>
      </c>
    </row>
    <row r="95" spans="3:3">
      <c r="C95" t="s">
        <v>1675</v>
      </c>
    </row>
    <row r="96" spans="3:3">
      <c r="C96" t="s">
        <v>1676</v>
      </c>
    </row>
    <row r="97" spans="3:3">
      <c r="C97" t="s">
        <v>1677</v>
      </c>
    </row>
    <row r="98" spans="3:3">
      <c r="C98" t="s">
        <v>1678</v>
      </c>
    </row>
    <row r="99" spans="3:3">
      <c r="C99" t="s">
        <v>1679</v>
      </c>
    </row>
    <row r="100" spans="3:3">
      <c r="C100" t="s">
        <v>1680</v>
      </c>
    </row>
    <row r="101" spans="3:3">
      <c r="C101" t="s">
        <v>1681</v>
      </c>
    </row>
    <row r="102" spans="3:3">
      <c r="C102" t="s">
        <v>1682</v>
      </c>
    </row>
    <row r="103" spans="3:3">
      <c r="C103" t="s">
        <v>1683</v>
      </c>
    </row>
    <row r="104" spans="3:3">
      <c r="C104" t="s">
        <v>1684</v>
      </c>
    </row>
    <row r="105" spans="3:3">
      <c r="C105" t="s">
        <v>1685</v>
      </c>
    </row>
    <row r="106" spans="3:3">
      <c r="C106" t="s">
        <v>1686</v>
      </c>
    </row>
    <row r="107" spans="3:3">
      <c r="C107" t="s">
        <v>1687</v>
      </c>
    </row>
    <row r="108" spans="3:3">
      <c r="C108" t="s">
        <v>1688</v>
      </c>
    </row>
    <row r="109" spans="3:3">
      <c r="C109" t="s">
        <v>1689</v>
      </c>
    </row>
    <row r="110" spans="3:3">
      <c r="C110" t="s">
        <v>1690</v>
      </c>
    </row>
    <row r="111" spans="3:3">
      <c r="C111" t="s">
        <v>734</v>
      </c>
    </row>
    <row r="112" spans="3:3">
      <c r="C112" t="s">
        <v>739</v>
      </c>
    </row>
    <row r="113" spans="3:3">
      <c r="C113" t="s">
        <v>1691</v>
      </c>
    </row>
  </sheetData>
  <hyperlinks>
    <hyperlink ref="A12" r:id="rId2" display="（12）管理学" tooltip="https://baike.baidu.com/item/%E5%86%9B%E4%BA%8B%E5%AD%A6/1405938?fromModule=lemma_inlink"/>
    <hyperlink ref="A13" r:id="rId3" display="（13）艺术学" tooltip="https://baike.baidu.com/item/%E8%89%BA%E6%9C%AF%E5%AD%A6/3362725?fromModule=lemma_inlink"/>
  </hyperlinks>
  <pageMargins left="0.75" right="0.75" top="1" bottom="1" header="0.5" footer="0.5"/>
  <pageSetup paperSize="1"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企业科技特派员需求汇总表</vt:lpstr>
      <vt:lpstr>特派员意向企业</vt:lpstr>
      <vt:lpstr>特派团意向企业</vt:lpstr>
      <vt:lpstr>学科分类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李天乐</dc:creator>
  <cp:lastModifiedBy>gxxc</cp:lastModifiedBy>
  <dcterms:created xsi:type="dcterms:W3CDTF">2015-06-12T10:19:00Z</dcterms:created>
  <cp:lastPrinted>2025-03-04T22:28:00Z</cp:lastPrinted>
  <dcterms:modified xsi:type="dcterms:W3CDTF">2025-03-21T11:34:03Z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748363DE35784E0797E3D6C8ECA0CED8_13</vt:lpwstr>
  </property>
  <property fmtid="{D5CDD505-2E9C-101B-9397-08002B2CF9AE}" pid="3" name="KSOProductBuildVer">
    <vt:lpwstr>2052-11.8.2.10489</vt:lpwstr>
  </property>
  <property fmtid="{D5CDD505-2E9C-101B-9397-08002B2CF9AE}" pid="4" name="KSOReadingLayout">
    <vt:bool>false</vt:bool>
  </property>
</Properties>
</file>